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bre Acceso2\Desktop\"/>
    </mc:Choice>
  </mc:AlternateContent>
  <bookViews>
    <workbookView xWindow="0" yWindow="0" windowWidth="11190" windowHeight="2745" tabRatio="807"/>
  </bookViews>
  <sheets>
    <sheet name="PRES. APROBADO" sheetId="33" r:id="rId1"/>
  </sheets>
  <definedNames>
    <definedName name="_xlnm.Print_Titles" localSheetId="0">'PRES. APROBADO'!$140:$141</definedName>
  </definedNames>
  <calcPr calcId="162913"/>
  <fileRecoveryPr repairLoad="1"/>
</workbook>
</file>

<file path=xl/calcChain.xml><?xml version="1.0" encoding="utf-8"?>
<calcChain xmlns="http://schemas.openxmlformats.org/spreadsheetml/2006/main">
  <c r="C148" i="33" l="1"/>
  <c r="C158" i="33"/>
  <c r="C184" i="33"/>
  <c r="B184" i="33"/>
  <c r="C194" i="33"/>
  <c r="B194" i="33"/>
  <c r="C206" i="33" l="1"/>
  <c r="C219" i="33" s="1"/>
  <c r="C30" i="33"/>
  <c r="C56" i="33"/>
  <c r="B56" i="33"/>
  <c r="C20" i="33"/>
  <c r="C14" i="33"/>
  <c r="B14" i="33"/>
  <c r="C78" i="33" l="1"/>
  <c r="C91" i="33" s="1"/>
  <c r="B148" i="33" l="1"/>
  <c r="B158" i="33"/>
  <c r="B142" i="33"/>
  <c r="B20" i="33"/>
  <c r="B30" i="33"/>
  <c r="B206" i="33" l="1"/>
  <c r="B219" i="33" s="1"/>
  <c r="B78" i="33"/>
  <c r="B91" i="33" s="1"/>
</calcChain>
</file>

<file path=xl/sharedStrings.xml><?xml version="1.0" encoding="utf-8"?>
<sst xmlns="http://schemas.openxmlformats.org/spreadsheetml/2006/main" count="192" uniqueCount="101">
  <si>
    <t>Detalle</t>
  </si>
  <si>
    <t>2 - GASTOS</t>
  </si>
  <si>
    <t>2.1 - REMUNERACIONES Y CONTRIBUCIONES</t>
  </si>
  <si>
    <t>2.1.1 - REMUNERACIONES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</si>
  <si>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</si>
  <si>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</si>
  <si>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</si>
  <si>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</si>
  <si>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</si>
  <si>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</si>
  <si>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</si>
  <si>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</si>
  <si>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</si>
  <si>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</si>
  <si>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</si>
  <si>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</si>
  <si>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</si>
  <si>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</si>
  <si>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</si>
  <si>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</si>
  <si>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</si>
  <si>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</si>
  <si>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</si>
  <si>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</si>
  <si>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</si>
  <si>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</si>
  <si>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</si>
  <si>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</si>
  <si>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</si>
  <si>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</si>
  <si>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</si>
  <si>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</si>
  <si>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</si>
  <si>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</si>
  <si>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</si>
  <si>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</si>
  <si>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</si>
  <si>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</si>
  <si>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</si>
  <si>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</si>
  <si>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</si>
  <si>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</si>
  <si>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</si>
  <si>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</si>
  <si>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</si>
  <si>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</si>
  <si>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</si>
  <si>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</si>
  <si>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</si>
  <si>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</si>
  <si>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</si>
  <si>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</si>
  <si>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</si>
  <si>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</si>
  <si>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</si>
  <si>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</si>
  <si>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</si>
  <si>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</si>
  <si>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</si>
  <si>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</si>
  <si>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</si>
  <si>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</si>
  <si>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</si>
  <si>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</si>
  <si>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</si>
  <si>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</si>
  <si>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</si>
  <si>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</si>
  <si>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</si>
  <si>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</si>
  <si>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</si>
  <si>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</si>
  <si>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</si>
  <si>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</si>
  <si>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</si>
  <si>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</si>
  <si>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Ing. Jose Manuel Peguero</t>
  </si>
  <si>
    <t>Gerente  Financiero</t>
  </si>
  <si>
    <t>Fuente: SIGEF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</si>
  <si>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</si>
  <si>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</si>
  <si>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</si>
  <si>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</si>
  <si>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>cumplido los requisitos administrativos dispuestos por el reglamento de la presente Ley.</t>
  </si>
  <si>
    <t xml:space="preserve">de obras, bienes y servicios oportunamente contratados o, en los casos de gastos sin contrapretación, por haberse </t>
  </si>
  <si>
    <t>Presupuesto Aprobado</t>
  </si>
  <si>
    <t>Presupuesto Modificado</t>
  </si>
  <si>
    <t xml:space="preserve">   Encargada Depto.  de Presupuesto</t>
  </si>
  <si>
    <t>Presidencia de la Republica Dominicana</t>
  </si>
  <si>
    <t xml:space="preserve">Presupuesto de Gastos y Aplicaciones Financieras </t>
  </si>
  <si>
    <t>Fondo 0100</t>
  </si>
  <si>
    <t>2.1.2 - SOBRE SUELDOS</t>
  </si>
  <si>
    <t>2.6.2 - MOBILIARIO Y EQUIPO DE AUDIO, AUDIVISUAL, RECREATIVO Y EDUCACIONAL</t>
  </si>
  <si>
    <t xml:space="preserve">               Preparado  Por:</t>
  </si>
  <si>
    <t>Autorizador  Por:</t>
  </si>
  <si>
    <t>En RD$ 9,057,468,558.00</t>
  </si>
  <si>
    <t>AÑO 2026</t>
  </si>
  <si>
    <t>DIRECCION DE ASISTENCIA SOCIAL Y ALIMENTACION  COMUNITARIA (DASAC)</t>
  </si>
  <si>
    <t>Fondo 2160</t>
  </si>
  <si>
    <t>En RD$ 1,140,000,000.00</t>
  </si>
  <si>
    <t xml:space="preserve">     Licda. Divina De Los Santos 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</si>
</sst>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rgb="FF333333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59999389629810485"/>
      </top>
      <bottom/>
      <diagonal/>
    </border>
    <border>
      <left style="thin">
        <color theme="4" tint="0.79998168889431442"/>
      </left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thin">
        <color theme="4" tint="0.59999389629810485"/>
      </top>
      <bottom/>
      <diagonal/>
    </border>
    <border>
      <left/>
      <right style="thin">
        <color theme="4" tint="0.59999389629810485"/>
      </right>
      <top/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5" fillId="0" borderId="0" xfId="0" applyFont="1"/>
    <xf numFmtId="0" fontId="0" fillId="0" borderId="0" xfId="0"/>
    <xf numFmtId="0" fontId="0" fillId="2" borderId="0" xfId="0" applyFill="1"/>
    <xf numFmtId="0" fontId="5" fillId="0" borderId="0" xfId="0" applyFont="1" applyAlignment="1">
      <alignment horizontal="right"/>
    </xf>
    <xf numFmtId="0" fontId="2" fillId="0" borderId="0" xfId="0" applyFont="1"/>
    <xf numFmtId="0" fontId="2" fillId="2" borderId="0" xfId="0" applyFont="1" applyFill="1"/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164" fontId="2" fillId="4" borderId="0" xfId="1" applyFont="1" applyFill="1" applyBorder="1" applyAlignment="1">
      <alignment horizontal="left" vertical="center" wrapText="1"/>
    </xf>
    <xf numFmtId="164" fontId="2" fillId="4" borderId="6" xfId="1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164" fontId="2" fillId="0" borderId="8" xfId="1" applyFont="1" applyBorder="1" applyAlignment="1">
      <alignment vertical="center" wrapText="1"/>
    </xf>
    <xf numFmtId="164" fontId="2" fillId="0" borderId="8" xfId="1" applyFont="1" applyBorder="1"/>
    <xf numFmtId="0" fontId="0" fillId="2" borderId="0" xfId="0" applyFill="1" applyBorder="1" applyAlignment="1">
      <alignment horizontal="left" vertical="center" wrapText="1" indent="2"/>
    </xf>
    <xf numFmtId="164" fontId="0" fillId="2" borderId="1" xfId="0" applyNumberForma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 indent="2"/>
    </xf>
    <xf numFmtId="0" fontId="2" fillId="0" borderId="0" xfId="0" applyFont="1" applyBorder="1" applyAlignment="1">
      <alignment horizontal="left" vertical="center" wrapText="1"/>
    </xf>
    <xf numFmtId="0" fontId="2" fillId="5" borderId="0" xfId="0" applyFont="1" applyFill="1" applyBorder="1" applyAlignment="1">
      <alignment horizontal="left" vertical="center" wrapText="1"/>
    </xf>
    <xf numFmtId="164" fontId="0" fillId="6" borderId="1" xfId="0" applyNumberFormat="1" applyFill="1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1" applyFont="1"/>
    <xf numFmtId="0" fontId="0" fillId="0" borderId="0" xfId="0" applyBorder="1"/>
    <xf numFmtId="0" fontId="4" fillId="3" borderId="0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64" fontId="2" fillId="2" borderId="1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 wrapText="1"/>
    </xf>
    <xf numFmtId="4" fontId="0" fillId="0" borderId="1" xfId="0" applyNumberFormat="1" applyBorder="1"/>
    <xf numFmtId="4" fontId="4" fillId="0" borderId="1" xfId="0" applyNumberFormat="1" applyFont="1" applyBorder="1"/>
    <xf numFmtId="164" fontId="4" fillId="0" borderId="8" xfId="1" applyFont="1" applyBorder="1" applyAlignment="1">
      <alignment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164" fontId="2" fillId="0" borderId="0" xfId="1" applyFont="1" applyAlignment="1">
      <alignment horizontal="center"/>
    </xf>
    <xf numFmtId="0" fontId="0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CF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1162050</xdr:colOff>
      <xdr:row>1</xdr:row>
      <xdr:rowOff>114301</xdr:rowOff>
    </xdr:from>
    <xdr:to>
      <xdr:col>0</xdr:col>
      <xdr:colOff>1933575</xdr:colOff>
      <xdr:row>4</xdr:row>
      <xdr:rowOff>19051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" y="304801"/>
          <a:ext cx="7715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0</xdr:row>
      <xdr:rowOff>0</xdr:rowOff>
    </xdr:from>
    <xdr:to>
      <xdr:col>2</xdr:col>
      <xdr:colOff>752475</xdr:colOff>
      <xdr:row>5</xdr:row>
      <xdr:rowOff>123825</xdr:rowOff>
    </xdr:to>
    <xdr:pic>
      <xdr:nvPicPr>
        <xdr:cNvPr id="6" name="Imagen 5" descr="Logotipo&#10;&#10;El contenido generado por IA puede ser incorrecto.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0"/>
          <a:ext cx="1752600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752475</xdr:colOff>
      <xdr:row>126</xdr:row>
      <xdr:rowOff>171450</xdr:rowOff>
    </xdr:from>
    <xdr:to>
      <xdr:col>2</xdr:col>
      <xdr:colOff>1238250</xdr:colOff>
      <xdr:row>132</xdr:row>
      <xdr:rowOff>104775</xdr:rowOff>
    </xdr:to>
    <xdr:pic>
      <xdr:nvPicPr>
        <xdr:cNvPr id="9" name="Imagen 8" descr="Logotipo&#10;&#10;El contenido generado por IA puede ser incorrecto.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27422475"/>
          <a:ext cx="1752600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1076325</xdr:colOff>
      <xdr:row>128</xdr:row>
      <xdr:rowOff>104775</xdr:rowOff>
    </xdr:from>
    <xdr:to>
      <xdr:col>0</xdr:col>
      <xdr:colOff>1847850</xdr:colOff>
      <xdr:row>131</xdr:row>
      <xdr:rowOff>9525</xdr:rowOff>
    </xdr:to>
    <xdr:pic>
      <xdr:nvPicPr>
        <xdr:cNvPr id="10" name="2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76325" y="27927300"/>
          <a:ext cx="7715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233</xdr:row>
      <xdr:rowOff>0</xdr:rowOff>
    </xdr:from>
    <xdr:to>
      <xdr:col>3</xdr:col>
      <xdr:colOff>0</xdr:colOff>
      <xdr:row>242</xdr:row>
      <xdr:rowOff>128587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101875"/>
          <a:ext cx="6848475" cy="192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238"/>
  <sheetViews>
    <sheetView tabSelected="1" topLeftCell="A229" workbookViewId="0">
      <selection activeCell="F234" sqref="F234"/>
    </sheetView>
  </sheetViews>
  <sheetFormatPr baseColWidth="10" defaultColWidth="9.140625" defaultRowHeight="15" x14ac:dyDescent="0.25"/>
  <cols>
    <col min="1" max="1" width="61.7109375" style="2" customWidth="1"/>
    <col min="2" max="2" width="19" style="2" customWidth="1"/>
    <col min="3" max="3" width="22" style="2" customWidth="1"/>
    <col min="4" max="16384" width="9.140625" style="2"/>
  </cols>
  <sheetData>
    <row r="5" spans="1:3" x14ac:dyDescent="0.25">
      <c r="A5" s="41" t="s">
        <v>88</v>
      </c>
      <c r="B5" s="42"/>
      <c r="C5" s="42"/>
    </row>
    <row r="6" spans="1:3" ht="15.75" x14ac:dyDescent="0.25">
      <c r="A6" s="43" t="s">
        <v>97</v>
      </c>
      <c r="B6" s="43"/>
      <c r="C6" s="43"/>
    </row>
    <row r="7" spans="1:3" x14ac:dyDescent="0.25">
      <c r="A7" s="41" t="s">
        <v>96</v>
      </c>
      <c r="B7" s="42"/>
      <c r="C7" s="42"/>
    </row>
    <row r="8" spans="1:3" x14ac:dyDescent="0.25">
      <c r="A8" s="41"/>
      <c r="B8" s="42"/>
      <c r="C8" s="42"/>
    </row>
    <row r="9" spans="1:3" ht="15.75" customHeight="1" x14ac:dyDescent="0.25">
      <c r="A9" s="44" t="s">
        <v>89</v>
      </c>
      <c r="B9" s="44"/>
      <c r="C9" s="44"/>
    </row>
    <row r="10" spans="1:3" x14ac:dyDescent="0.25">
      <c r="A10" s="45" t="s">
        <v>95</v>
      </c>
      <c r="B10" s="45"/>
      <c r="C10" s="45"/>
    </row>
    <row r="11" spans="1:3" x14ac:dyDescent="0.25">
      <c r="A11" s="46" t="s">
        <v>90</v>
      </c>
      <c r="B11" s="46"/>
      <c r="C11" s="46"/>
    </row>
    <row r="12" spans="1:3" ht="31.5" x14ac:dyDescent="0.25">
      <c r="A12" s="10" t="s">
        <v>0</v>
      </c>
      <c r="B12" s="11" t="s">
        <v>85</v>
      </c>
      <c r="C12" s="12" t="s">
        <v>86</v>
      </c>
    </row>
    <row r="13" spans="1:3" x14ac:dyDescent="0.25">
      <c r="A13" s="13" t="s">
        <v>1</v>
      </c>
      <c r="B13" s="14"/>
      <c r="C13" s="15"/>
    </row>
    <row r="14" spans="1:3" ht="15.75" x14ac:dyDescent="0.25">
      <c r="A14" s="16" t="s">
        <v>2</v>
      </c>
      <c r="B14" s="36">
        <f>+B15+B16+B17+B18+B19</f>
        <v>1319272633</v>
      </c>
      <c r="C14" s="36">
        <f>+C15+C16+C17+C18+C19</f>
        <v>1319272633</v>
      </c>
    </row>
    <row r="15" spans="1:3" s="3" customFormat="1" x14ac:dyDescent="0.25">
      <c r="A15" s="19" t="s">
        <v>3</v>
      </c>
      <c r="B15" s="20">
        <v>1190113921</v>
      </c>
      <c r="C15" s="34">
        <v>933152503</v>
      </c>
    </row>
    <row r="16" spans="1:3" s="3" customFormat="1" x14ac:dyDescent="0.25">
      <c r="A16" s="19" t="s">
        <v>91</v>
      </c>
      <c r="B16" s="20">
        <v>0</v>
      </c>
      <c r="C16" s="34">
        <v>189849382</v>
      </c>
    </row>
    <row r="17" spans="1:3" s="3" customFormat="1" x14ac:dyDescent="0.25">
      <c r="A17" s="19" t="s">
        <v>4</v>
      </c>
      <c r="B17" s="20"/>
      <c r="C17" s="20"/>
    </row>
    <row r="18" spans="1:3" s="3" customFormat="1" x14ac:dyDescent="0.25">
      <c r="A18" s="19" t="s">
        <v>5</v>
      </c>
      <c r="B18" s="20"/>
      <c r="C18" s="34">
        <v>68960623</v>
      </c>
    </row>
    <row r="19" spans="1:3" s="3" customFormat="1" x14ac:dyDescent="0.25">
      <c r="A19" s="19" t="s">
        <v>6</v>
      </c>
      <c r="B19" s="20">
        <v>129158712</v>
      </c>
      <c r="C19" s="34">
        <v>127310125</v>
      </c>
    </row>
    <row r="20" spans="1:3" s="3" customFormat="1" ht="15.75" x14ac:dyDescent="0.25">
      <c r="A20" s="21" t="s">
        <v>7</v>
      </c>
      <c r="B20" s="33">
        <f>+B29</f>
        <v>357653562</v>
      </c>
      <c r="C20" s="33">
        <f>+C21+C22+C23+C24+C25+C26+C27+C28+C29</f>
        <v>263018400</v>
      </c>
    </row>
    <row r="21" spans="1:3" s="3" customFormat="1" x14ac:dyDescent="0.25">
      <c r="A21" s="19" t="s">
        <v>8</v>
      </c>
      <c r="B21" s="20"/>
      <c r="C21" s="34">
        <v>69660000</v>
      </c>
    </row>
    <row r="22" spans="1:3" s="3" customFormat="1" x14ac:dyDescent="0.25">
      <c r="A22" s="19" t="s">
        <v>9</v>
      </c>
      <c r="B22" s="20"/>
      <c r="C22" s="34">
        <v>7400000</v>
      </c>
    </row>
    <row r="23" spans="1:3" s="3" customFormat="1" x14ac:dyDescent="0.25">
      <c r="A23" s="19" t="s">
        <v>10</v>
      </c>
      <c r="B23" s="20"/>
      <c r="C23" s="34">
        <v>50000000</v>
      </c>
    </row>
    <row r="24" spans="1:3" s="3" customFormat="1" x14ac:dyDescent="0.25">
      <c r="A24" s="19" t="s">
        <v>11</v>
      </c>
      <c r="B24" s="20"/>
      <c r="C24" s="34">
        <v>3000000</v>
      </c>
    </row>
    <row r="25" spans="1:3" s="3" customFormat="1" x14ac:dyDescent="0.25">
      <c r="A25" s="19" t="s">
        <v>12</v>
      </c>
      <c r="B25" s="20"/>
      <c r="C25" s="34">
        <v>43529000</v>
      </c>
    </row>
    <row r="26" spans="1:3" s="3" customFormat="1" x14ac:dyDescent="0.25">
      <c r="A26" s="19" t="s">
        <v>13</v>
      </c>
      <c r="B26" s="20"/>
      <c r="C26" s="34">
        <v>22800000</v>
      </c>
    </row>
    <row r="27" spans="1:3" s="3" customFormat="1" ht="30" x14ac:dyDescent="0.25">
      <c r="A27" s="19" t="s">
        <v>14</v>
      </c>
      <c r="B27" s="20"/>
      <c r="C27" s="34">
        <v>34519400</v>
      </c>
    </row>
    <row r="28" spans="1:3" s="3" customFormat="1" ht="30" x14ac:dyDescent="0.25">
      <c r="A28" s="19" t="s">
        <v>15</v>
      </c>
      <c r="B28" s="20"/>
      <c r="C28" s="34">
        <v>24150000</v>
      </c>
    </row>
    <row r="29" spans="1:3" s="3" customFormat="1" x14ac:dyDescent="0.25">
      <c r="A29" s="19" t="s">
        <v>16</v>
      </c>
      <c r="B29" s="20">
        <v>357653562</v>
      </c>
      <c r="C29" s="34">
        <v>7960000</v>
      </c>
    </row>
    <row r="30" spans="1:3" s="3" customFormat="1" ht="15.75" x14ac:dyDescent="0.25">
      <c r="A30" s="21" t="s">
        <v>17</v>
      </c>
      <c r="B30" s="33">
        <f>+B31+B39</f>
        <v>6658702119</v>
      </c>
      <c r="C30" s="33">
        <f>+C31+C32+C33+C34+C35+C36+C37+C38+C39</f>
        <v>6995181904.21</v>
      </c>
    </row>
    <row r="31" spans="1:3" s="3" customFormat="1" x14ac:dyDescent="0.25">
      <c r="A31" s="19" t="s">
        <v>18</v>
      </c>
      <c r="B31" s="20">
        <v>6274127770</v>
      </c>
      <c r="C31" s="34">
        <v>6533302690.9099998</v>
      </c>
    </row>
    <row r="32" spans="1:3" s="3" customFormat="1" x14ac:dyDescent="0.25">
      <c r="A32" s="19" t="s">
        <v>19</v>
      </c>
      <c r="B32" s="20"/>
      <c r="C32" s="34">
        <v>13951850</v>
      </c>
    </row>
    <row r="33" spans="1:3" s="3" customFormat="1" x14ac:dyDescent="0.25">
      <c r="A33" s="19" t="s">
        <v>20</v>
      </c>
      <c r="B33" s="20"/>
      <c r="C33" s="34">
        <v>15485000</v>
      </c>
    </row>
    <row r="34" spans="1:3" s="3" customFormat="1" x14ac:dyDescent="0.25">
      <c r="A34" s="19" t="s">
        <v>21</v>
      </c>
      <c r="B34" s="20"/>
      <c r="C34" s="34">
        <v>10300000</v>
      </c>
    </row>
    <row r="35" spans="1:3" s="3" customFormat="1" x14ac:dyDescent="0.25">
      <c r="A35" s="19" t="s">
        <v>22</v>
      </c>
      <c r="B35" s="20"/>
      <c r="C35" s="34">
        <v>37510000</v>
      </c>
    </row>
    <row r="36" spans="1:3" s="3" customFormat="1" x14ac:dyDescent="0.25">
      <c r="A36" s="19" t="s">
        <v>23</v>
      </c>
      <c r="B36" s="20"/>
      <c r="C36" s="34">
        <v>34932363.299999997</v>
      </c>
    </row>
    <row r="37" spans="1:3" s="3" customFormat="1" ht="30" x14ac:dyDescent="0.25">
      <c r="A37" s="19" t="s">
        <v>24</v>
      </c>
      <c r="B37" s="20"/>
      <c r="C37" s="34">
        <v>139700000</v>
      </c>
    </row>
    <row r="38" spans="1:3" s="3" customFormat="1" ht="30" x14ac:dyDescent="0.25">
      <c r="A38" s="19" t="s">
        <v>25</v>
      </c>
      <c r="B38" s="20"/>
      <c r="C38" s="20"/>
    </row>
    <row r="39" spans="1:3" s="3" customFormat="1" x14ac:dyDescent="0.25">
      <c r="A39" s="19" t="s">
        <v>26</v>
      </c>
      <c r="B39" s="20">
        <v>384574349</v>
      </c>
      <c r="C39" s="34">
        <v>210000000</v>
      </c>
    </row>
    <row r="40" spans="1:3" s="3" customFormat="1" ht="15.75" x14ac:dyDescent="0.25">
      <c r="A40" s="21" t="s">
        <v>27</v>
      </c>
      <c r="B40" s="20">
        <v>0</v>
      </c>
      <c r="C40" s="35">
        <v>1000000</v>
      </c>
    </row>
    <row r="41" spans="1:3" x14ac:dyDescent="0.25">
      <c r="A41" s="22" t="s">
        <v>28</v>
      </c>
      <c r="B41" s="20"/>
      <c r="C41" s="34">
        <v>1000000</v>
      </c>
    </row>
    <row r="42" spans="1:3" ht="30" x14ac:dyDescent="0.25">
      <c r="A42" s="22" t="s">
        <v>29</v>
      </c>
      <c r="B42" s="20"/>
      <c r="C42" s="20"/>
    </row>
    <row r="43" spans="1:3" ht="30" x14ac:dyDescent="0.25">
      <c r="A43" s="22" t="s">
        <v>30</v>
      </c>
      <c r="B43" s="20"/>
      <c r="C43" s="20"/>
    </row>
    <row r="44" spans="1:3" ht="30" x14ac:dyDescent="0.25">
      <c r="A44" s="22" t="s">
        <v>31</v>
      </c>
      <c r="B44" s="20"/>
      <c r="C44" s="20"/>
    </row>
    <row r="45" spans="1:3" ht="30" x14ac:dyDescent="0.25">
      <c r="A45" s="22" t="s">
        <v>32</v>
      </c>
      <c r="B45" s="20"/>
      <c r="C45" s="20"/>
    </row>
    <row r="46" spans="1:3" x14ac:dyDescent="0.25">
      <c r="A46" s="22" t="s">
        <v>33</v>
      </c>
      <c r="B46" s="20"/>
      <c r="C46" s="20"/>
    </row>
    <row r="47" spans="1:3" ht="30" x14ac:dyDescent="0.25">
      <c r="A47" s="22" t="s">
        <v>34</v>
      </c>
      <c r="B47" s="20"/>
      <c r="C47" s="20"/>
    </row>
    <row r="48" spans="1:3" x14ac:dyDescent="0.25">
      <c r="A48" s="23" t="s">
        <v>35</v>
      </c>
      <c r="B48" s="20"/>
      <c r="C48" s="20"/>
    </row>
    <row r="49" spans="1:3" x14ac:dyDescent="0.25">
      <c r="A49" s="22" t="s">
        <v>36</v>
      </c>
      <c r="B49" s="20"/>
      <c r="C49" s="20"/>
    </row>
    <row r="50" spans="1:3" ht="30" x14ac:dyDescent="0.25">
      <c r="A50" s="22" t="s">
        <v>37</v>
      </c>
      <c r="B50" s="20"/>
      <c r="C50" s="20"/>
    </row>
    <row r="51" spans="1:3" ht="30" x14ac:dyDescent="0.25">
      <c r="A51" s="22" t="s">
        <v>38</v>
      </c>
      <c r="B51" s="20"/>
      <c r="C51" s="20"/>
    </row>
    <row r="52" spans="1:3" ht="30" x14ac:dyDescent="0.25">
      <c r="A52" s="22" t="s">
        <v>39</v>
      </c>
      <c r="B52" s="20"/>
      <c r="C52" s="20"/>
    </row>
    <row r="53" spans="1:3" ht="30" x14ac:dyDescent="0.25">
      <c r="A53" s="22" t="s">
        <v>40</v>
      </c>
      <c r="B53" s="20"/>
      <c r="C53" s="20"/>
    </row>
    <row r="54" spans="1:3" x14ac:dyDescent="0.25">
      <c r="A54" s="22" t="s">
        <v>41</v>
      </c>
      <c r="B54" s="20"/>
      <c r="C54" s="20"/>
    </row>
    <row r="55" spans="1:3" ht="30" x14ac:dyDescent="0.25">
      <c r="A55" s="22" t="s">
        <v>42</v>
      </c>
      <c r="B55" s="20"/>
      <c r="C55" s="20"/>
    </row>
    <row r="56" spans="1:3" ht="15.75" x14ac:dyDescent="0.25">
      <c r="A56" s="23" t="s">
        <v>43</v>
      </c>
      <c r="B56" s="33">
        <f>+B57</f>
        <v>717840244</v>
      </c>
      <c r="C56" s="33">
        <f>+C57+C58+C59+C60+C61+C62</f>
        <v>464358400</v>
      </c>
    </row>
    <row r="57" spans="1:3" x14ac:dyDescent="0.25">
      <c r="A57" s="22" t="s">
        <v>44</v>
      </c>
      <c r="B57" s="20">
        <v>717840244</v>
      </c>
      <c r="C57" s="34">
        <v>403108400</v>
      </c>
    </row>
    <row r="58" spans="1:3" ht="30" x14ac:dyDescent="0.25">
      <c r="A58" s="22" t="s">
        <v>92</v>
      </c>
      <c r="B58" s="20"/>
      <c r="C58" s="34">
        <v>3500000</v>
      </c>
    </row>
    <row r="59" spans="1:3" x14ac:dyDescent="0.25">
      <c r="A59" s="22" t="s">
        <v>45</v>
      </c>
      <c r="B59" s="20"/>
      <c r="C59" s="34">
        <v>5000000</v>
      </c>
    </row>
    <row r="60" spans="1:3" ht="30" x14ac:dyDescent="0.25">
      <c r="A60" s="22" t="s">
        <v>46</v>
      </c>
      <c r="B60" s="20"/>
      <c r="C60" s="34">
        <v>15000000</v>
      </c>
    </row>
    <row r="61" spans="1:3" x14ac:dyDescent="0.25">
      <c r="A61" s="22" t="s">
        <v>47</v>
      </c>
      <c r="B61" s="20"/>
      <c r="C61" s="34">
        <v>37450000</v>
      </c>
    </row>
    <row r="62" spans="1:3" x14ac:dyDescent="0.25">
      <c r="A62" s="22" t="s">
        <v>48</v>
      </c>
      <c r="B62" s="20"/>
      <c r="C62" s="34">
        <v>300000</v>
      </c>
    </row>
    <row r="63" spans="1:3" x14ac:dyDescent="0.25">
      <c r="A63" s="22" t="s">
        <v>49</v>
      </c>
      <c r="B63" s="20"/>
      <c r="C63" s="20"/>
    </row>
    <row r="64" spans="1:3" x14ac:dyDescent="0.25">
      <c r="A64" s="22" t="s">
        <v>50</v>
      </c>
      <c r="B64" s="20"/>
      <c r="C64" s="20"/>
    </row>
    <row r="65" spans="1:3" ht="30" x14ac:dyDescent="0.25">
      <c r="A65" s="22" t="s">
        <v>51</v>
      </c>
      <c r="B65" s="20"/>
      <c r="C65" s="20"/>
    </row>
    <row r="66" spans="1:3" ht="15.75" x14ac:dyDescent="0.25">
      <c r="A66" s="23" t="s">
        <v>52</v>
      </c>
      <c r="B66" s="33">
        <v>4000000</v>
      </c>
      <c r="C66" s="35">
        <v>14637220.789999999</v>
      </c>
    </row>
    <row r="67" spans="1:3" x14ac:dyDescent="0.25">
      <c r="A67" s="22" t="s">
        <v>53</v>
      </c>
      <c r="B67" s="20">
        <v>4000000</v>
      </c>
      <c r="C67" s="34">
        <v>14637220.789999999</v>
      </c>
    </row>
    <row r="68" spans="1:3" x14ac:dyDescent="0.25">
      <c r="A68" s="22" t="s">
        <v>54</v>
      </c>
      <c r="B68" s="20"/>
      <c r="C68" s="20"/>
    </row>
    <row r="69" spans="1:3" x14ac:dyDescent="0.25">
      <c r="A69" s="22" t="s">
        <v>55</v>
      </c>
      <c r="B69" s="20"/>
      <c r="C69" s="20"/>
    </row>
    <row r="70" spans="1:3" ht="30" x14ac:dyDescent="0.25">
      <c r="A70" s="22" t="s">
        <v>56</v>
      </c>
      <c r="B70" s="20"/>
      <c r="C70" s="20"/>
    </row>
    <row r="71" spans="1:3" ht="30" x14ac:dyDescent="0.25">
      <c r="A71" s="23" t="s">
        <v>57</v>
      </c>
      <c r="B71" s="20"/>
      <c r="C71" s="20"/>
    </row>
    <row r="72" spans="1:3" x14ac:dyDescent="0.25">
      <c r="A72" s="22" t="s">
        <v>58</v>
      </c>
      <c r="B72" s="20"/>
      <c r="C72" s="20"/>
    </row>
    <row r="73" spans="1:3" ht="30" x14ac:dyDescent="0.25">
      <c r="A73" s="22" t="s">
        <v>59</v>
      </c>
      <c r="B73" s="20"/>
      <c r="C73" s="20"/>
    </row>
    <row r="74" spans="1:3" x14ac:dyDescent="0.25">
      <c r="A74" s="23" t="s">
        <v>60</v>
      </c>
      <c r="B74" s="20"/>
      <c r="C74" s="20"/>
    </row>
    <row r="75" spans="1:3" x14ac:dyDescent="0.25">
      <c r="A75" s="22" t="s">
        <v>61</v>
      </c>
      <c r="B75" s="20"/>
      <c r="C75" s="20"/>
    </row>
    <row r="76" spans="1:3" x14ac:dyDescent="0.25">
      <c r="A76" s="22" t="s">
        <v>62</v>
      </c>
      <c r="B76" s="20"/>
      <c r="C76" s="20"/>
    </row>
    <row r="77" spans="1:3" ht="30" x14ac:dyDescent="0.25">
      <c r="A77" s="22" t="s">
        <v>63</v>
      </c>
      <c r="B77" s="20"/>
      <c r="C77" s="20"/>
    </row>
    <row r="78" spans="1:3" x14ac:dyDescent="0.25">
      <c r="A78" s="24" t="s">
        <v>64</v>
      </c>
      <c r="B78" s="25">
        <f>+B67+B57+B30+B20+B14</f>
        <v>9057468558</v>
      </c>
      <c r="C78" s="25">
        <f>+C14+C20+C30+C40+C56+C66</f>
        <v>9057468558</v>
      </c>
    </row>
    <row r="79" spans="1:3" x14ac:dyDescent="0.25">
      <c r="A79" s="26"/>
      <c r="B79" s="20"/>
      <c r="C79" s="20"/>
    </row>
    <row r="80" spans="1:3" x14ac:dyDescent="0.25">
      <c r="A80" s="23" t="s">
        <v>65</v>
      </c>
      <c r="B80" s="20"/>
      <c r="C80" s="20"/>
    </row>
    <row r="81" spans="1:3" x14ac:dyDescent="0.25">
      <c r="A81" s="23" t="s">
        <v>66</v>
      </c>
      <c r="B81" s="20"/>
      <c r="C81" s="20"/>
    </row>
    <row r="82" spans="1:3" x14ac:dyDescent="0.25">
      <c r="A82" s="22" t="s">
        <v>67</v>
      </c>
      <c r="B82" s="20"/>
      <c r="C82" s="20"/>
    </row>
    <row r="83" spans="1:3" x14ac:dyDescent="0.25">
      <c r="A83" s="22" t="s">
        <v>68</v>
      </c>
      <c r="B83" s="20"/>
      <c r="C83" s="20"/>
    </row>
    <row r="84" spans="1:3" x14ac:dyDescent="0.25">
      <c r="A84" s="23" t="s">
        <v>69</v>
      </c>
      <c r="B84" s="20"/>
      <c r="C84" s="20"/>
    </row>
    <row r="85" spans="1:3" x14ac:dyDescent="0.25">
      <c r="A85" s="22" t="s">
        <v>70</v>
      </c>
      <c r="B85" s="20"/>
      <c r="C85" s="20"/>
    </row>
    <row r="86" spans="1:3" x14ac:dyDescent="0.25">
      <c r="A86" s="22" t="s">
        <v>71</v>
      </c>
      <c r="B86" s="20"/>
      <c r="C86" s="20"/>
    </row>
    <row r="87" spans="1:3" x14ac:dyDescent="0.25">
      <c r="A87" s="23" t="s">
        <v>72</v>
      </c>
      <c r="B87" s="20"/>
      <c r="C87" s="20"/>
    </row>
    <row r="88" spans="1:3" x14ac:dyDescent="0.25">
      <c r="A88" s="22" t="s">
        <v>73</v>
      </c>
      <c r="B88" s="20"/>
      <c r="C88" s="20"/>
    </row>
    <row r="89" spans="1:3" x14ac:dyDescent="0.25">
      <c r="A89" s="24" t="s">
        <v>74</v>
      </c>
      <c r="B89" s="25"/>
      <c r="C89" s="25"/>
    </row>
    <row r="90" spans="1:3" x14ac:dyDescent="0.25">
      <c r="A90" s="28"/>
      <c r="B90" s="20"/>
      <c r="C90" s="20"/>
    </row>
    <row r="91" spans="1:3" ht="15.75" x14ac:dyDescent="0.25">
      <c r="A91" s="29" t="s">
        <v>75</v>
      </c>
      <c r="B91" s="30">
        <f>+B78</f>
        <v>9057468558</v>
      </c>
      <c r="C91" s="30">
        <f>+C78</f>
        <v>9057468558</v>
      </c>
    </row>
    <row r="92" spans="1:3" x14ac:dyDescent="0.25">
      <c r="A92" s="6" t="s">
        <v>78</v>
      </c>
      <c r="B92" s="3"/>
      <c r="C92" s="3"/>
    </row>
    <row r="93" spans="1:3" x14ac:dyDescent="0.25">
      <c r="A93" s="2" t="s">
        <v>79</v>
      </c>
      <c r="B93" s="3"/>
      <c r="C93" s="3"/>
    </row>
    <row r="94" spans="1:3" x14ac:dyDescent="0.25">
      <c r="A94" s="2" t="s">
        <v>80</v>
      </c>
      <c r="B94" s="3"/>
      <c r="C94" s="3"/>
    </row>
    <row r="95" spans="1:3" x14ac:dyDescent="0.25">
      <c r="A95" s="2" t="s">
        <v>81</v>
      </c>
      <c r="B95" s="3"/>
      <c r="C95" s="3"/>
    </row>
    <row r="96" spans="1:3" x14ac:dyDescent="0.25">
      <c r="A96" s="5" t="s">
        <v>82</v>
      </c>
      <c r="B96" s="3"/>
      <c r="C96" s="3"/>
    </row>
    <row r="97" spans="1:3" x14ac:dyDescent="0.25">
      <c r="A97" s="2" t="s">
        <v>84</v>
      </c>
      <c r="B97" s="3"/>
      <c r="C97" s="3"/>
    </row>
    <row r="98" spans="1:3" x14ac:dyDescent="0.25">
      <c r="A98" s="2" t="s">
        <v>83</v>
      </c>
      <c r="B98" s="3"/>
      <c r="C98" s="3"/>
    </row>
    <row r="99" spans="1:3" ht="15.75" x14ac:dyDescent="0.25">
      <c r="A99" s="8"/>
      <c r="B99" s="4"/>
      <c r="C99" s="4"/>
    </row>
    <row r="100" spans="1:3" ht="15.75" x14ac:dyDescent="0.25">
      <c r="A100" s="8"/>
      <c r="B100" s="4"/>
      <c r="C100" s="4"/>
    </row>
    <row r="101" spans="1:3" x14ac:dyDescent="0.25">
      <c r="B101" s="27"/>
    </row>
    <row r="102" spans="1:3" ht="15.75" x14ac:dyDescent="0.25">
      <c r="A102" s="8" t="s">
        <v>93</v>
      </c>
      <c r="B102" s="38" t="s">
        <v>94</v>
      </c>
      <c r="C102" s="38"/>
    </row>
    <row r="103" spans="1:3" ht="15.75" x14ac:dyDescent="0.25">
      <c r="A103" s="1"/>
      <c r="B103" s="1"/>
      <c r="C103" s="1"/>
    </row>
    <row r="104" spans="1:3" ht="18.75" x14ac:dyDescent="0.3">
      <c r="A104" s="31" t="s">
        <v>100</v>
      </c>
      <c r="B104" s="39" t="s">
        <v>76</v>
      </c>
      <c r="C104" s="40"/>
    </row>
    <row r="105" spans="1:3" ht="15.75" x14ac:dyDescent="0.25">
      <c r="A105" s="8" t="s">
        <v>87</v>
      </c>
      <c r="B105" s="38" t="s">
        <v>77</v>
      </c>
      <c r="C105" s="38"/>
    </row>
    <row r="106" spans="1:3" x14ac:dyDescent="0.25">
      <c r="A106" s="7"/>
    </row>
    <row r="107" spans="1:3" x14ac:dyDescent="0.25">
      <c r="A107" s="7"/>
    </row>
    <row r="108" spans="1:3" x14ac:dyDescent="0.25">
      <c r="A108" s="7"/>
    </row>
    <row r="109" spans="1:3" x14ac:dyDescent="0.25">
      <c r="A109" s="7"/>
    </row>
    <row r="110" spans="1:3" x14ac:dyDescent="0.25">
      <c r="A110" s="7"/>
    </row>
    <row r="111" spans="1:3" x14ac:dyDescent="0.25">
      <c r="A111" s="7"/>
    </row>
    <row r="112" spans="1:3" x14ac:dyDescent="0.25">
      <c r="A112" s="7"/>
    </row>
    <row r="113" spans="1:1" x14ac:dyDescent="0.25">
      <c r="A113" s="7"/>
    </row>
    <row r="114" spans="1:1" x14ac:dyDescent="0.25">
      <c r="A114" s="7"/>
    </row>
    <row r="115" spans="1:1" x14ac:dyDescent="0.25">
      <c r="A115" s="7"/>
    </row>
    <row r="116" spans="1:1" x14ac:dyDescent="0.25">
      <c r="A116" s="7"/>
    </row>
    <row r="117" spans="1:1" x14ac:dyDescent="0.25">
      <c r="A117" s="7"/>
    </row>
    <row r="118" spans="1:1" x14ac:dyDescent="0.25">
      <c r="A118" s="7"/>
    </row>
    <row r="119" spans="1:1" x14ac:dyDescent="0.25">
      <c r="A119" s="7"/>
    </row>
    <row r="120" spans="1:1" x14ac:dyDescent="0.25">
      <c r="A120" s="7"/>
    </row>
    <row r="121" spans="1:1" x14ac:dyDescent="0.25">
      <c r="A121" s="7"/>
    </row>
    <row r="122" spans="1:1" x14ac:dyDescent="0.25">
      <c r="A122" s="7"/>
    </row>
    <row r="123" spans="1:1" x14ac:dyDescent="0.25">
      <c r="A123" s="7"/>
    </row>
    <row r="124" spans="1:1" x14ac:dyDescent="0.25">
      <c r="A124" s="7"/>
    </row>
    <row r="125" spans="1:1" x14ac:dyDescent="0.25">
      <c r="A125" s="7"/>
    </row>
    <row r="126" spans="1:1" x14ac:dyDescent="0.25">
      <c r="A126" s="7"/>
    </row>
    <row r="127" spans="1:1" x14ac:dyDescent="0.25">
      <c r="A127" s="7"/>
    </row>
    <row r="128" spans="1:1" x14ac:dyDescent="0.25">
      <c r="A128" s="7"/>
    </row>
    <row r="129" spans="1:3" x14ac:dyDescent="0.25">
      <c r="A129" s="7"/>
    </row>
    <row r="130" spans="1:3" x14ac:dyDescent="0.25">
      <c r="A130" s="7"/>
    </row>
    <row r="131" spans="1:3" x14ac:dyDescent="0.25">
      <c r="A131" s="7"/>
    </row>
    <row r="132" spans="1:3" x14ac:dyDescent="0.25">
      <c r="A132" s="7"/>
    </row>
    <row r="133" spans="1:3" x14ac:dyDescent="0.25">
      <c r="A133" s="41" t="s">
        <v>88</v>
      </c>
      <c r="B133" s="42"/>
      <c r="C133" s="42"/>
    </row>
    <row r="134" spans="1:3" ht="15.75" x14ac:dyDescent="0.25">
      <c r="A134" s="43" t="s">
        <v>97</v>
      </c>
      <c r="B134" s="43"/>
      <c r="C134" s="43"/>
    </row>
    <row r="135" spans="1:3" x14ac:dyDescent="0.25">
      <c r="A135" s="41" t="s">
        <v>96</v>
      </c>
      <c r="B135" s="42"/>
      <c r="C135" s="42"/>
    </row>
    <row r="136" spans="1:3" x14ac:dyDescent="0.25">
      <c r="A136" s="41"/>
      <c r="B136" s="42"/>
      <c r="C136" s="42"/>
    </row>
    <row r="137" spans="1:3" ht="15.75" x14ac:dyDescent="0.25">
      <c r="A137" s="44" t="s">
        <v>89</v>
      </c>
      <c r="B137" s="44"/>
      <c r="C137" s="44"/>
    </row>
    <row r="138" spans="1:3" x14ac:dyDescent="0.25">
      <c r="A138" s="45" t="s">
        <v>99</v>
      </c>
      <c r="B138" s="45"/>
      <c r="C138" s="45"/>
    </row>
    <row r="139" spans="1:3" x14ac:dyDescent="0.25">
      <c r="A139" s="46" t="s">
        <v>98</v>
      </c>
      <c r="B139" s="46"/>
      <c r="C139" s="46"/>
    </row>
    <row r="140" spans="1:3" ht="31.5" x14ac:dyDescent="0.25">
      <c r="A140" s="10" t="s">
        <v>0</v>
      </c>
      <c r="B140" s="11" t="s">
        <v>85</v>
      </c>
      <c r="C140" s="12" t="s">
        <v>86</v>
      </c>
    </row>
    <row r="141" spans="1:3" x14ac:dyDescent="0.25">
      <c r="A141" s="13" t="s">
        <v>1</v>
      </c>
      <c r="B141" s="14"/>
      <c r="C141" s="15"/>
    </row>
    <row r="142" spans="1:3" x14ac:dyDescent="0.25">
      <c r="A142" s="16" t="s">
        <v>2</v>
      </c>
      <c r="B142" s="17">
        <f>+B143+B147</f>
        <v>0</v>
      </c>
      <c r="C142" s="18"/>
    </row>
    <row r="143" spans="1:3" x14ac:dyDescent="0.25">
      <c r="A143" s="19" t="s">
        <v>3</v>
      </c>
      <c r="B143" s="20"/>
      <c r="C143" s="20"/>
    </row>
    <row r="144" spans="1:3" x14ac:dyDescent="0.25">
      <c r="A144" s="19" t="s">
        <v>91</v>
      </c>
      <c r="B144" s="20"/>
      <c r="C144" s="20"/>
    </row>
    <row r="145" spans="1:3" x14ac:dyDescent="0.25">
      <c r="A145" s="19" t="s">
        <v>4</v>
      </c>
      <c r="B145" s="20"/>
      <c r="C145" s="20"/>
    </row>
    <row r="146" spans="1:3" x14ac:dyDescent="0.25">
      <c r="A146" s="19" t="s">
        <v>5</v>
      </c>
      <c r="B146" s="20"/>
      <c r="C146" s="20"/>
    </row>
    <row r="147" spans="1:3" x14ac:dyDescent="0.25">
      <c r="A147" s="19" t="s">
        <v>6</v>
      </c>
      <c r="B147" s="20"/>
      <c r="C147" s="20"/>
    </row>
    <row r="148" spans="1:3" ht="15.75" x14ac:dyDescent="0.25">
      <c r="A148" s="21" t="s">
        <v>7</v>
      </c>
      <c r="B148" s="33">
        <f>+B157</f>
        <v>39592079</v>
      </c>
      <c r="C148" s="33">
        <f>+C151+C155+C157</f>
        <v>49009194</v>
      </c>
    </row>
    <row r="149" spans="1:3" x14ac:dyDescent="0.25">
      <c r="A149" s="19" t="s">
        <v>8</v>
      </c>
      <c r="B149" s="20"/>
      <c r="C149" s="20"/>
    </row>
    <row r="150" spans="1:3" x14ac:dyDescent="0.25">
      <c r="A150" s="19" t="s">
        <v>9</v>
      </c>
      <c r="B150" s="20"/>
      <c r="C150" s="20"/>
    </row>
    <row r="151" spans="1:3" x14ac:dyDescent="0.25">
      <c r="A151" s="19" t="s">
        <v>10</v>
      </c>
      <c r="B151" s="20"/>
      <c r="C151" s="34">
        <v>9300000</v>
      </c>
    </row>
    <row r="152" spans="1:3" x14ac:dyDescent="0.25">
      <c r="A152" s="19" t="s">
        <v>11</v>
      </c>
      <c r="B152" s="20"/>
      <c r="C152" s="20"/>
    </row>
    <row r="153" spans="1:3" x14ac:dyDescent="0.25">
      <c r="A153" s="19" t="s">
        <v>12</v>
      </c>
      <c r="B153" s="20"/>
      <c r="C153" s="20"/>
    </row>
    <row r="154" spans="1:3" x14ac:dyDescent="0.25">
      <c r="A154" s="19" t="s">
        <v>13</v>
      </c>
      <c r="B154" s="20"/>
      <c r="C154" s="20"/>
    </row>
    <row r="155" spans="1:3" ht="30" x14ac:dyDescent="0.25">
      <c r="A155" s="19" t="s">
        <v>14</v>
      </c>
      <c r="B155" s="20"/>
      <c r="C155" s="34">
        <v>930000</v>
      </c>
    </row>
    <row r="156" spans="1:3" ht="30" x14ac:dyDescent="0.25">
      <c r="A156" s="19" t="s">
        <v>15</v>
      </c>
      <c r="B156" s="20"/>
      <c r="C156" s="20"/>
    </row>
    <row r="157" spans="1:3" x14ac:dyDescent="0.25">
      <c r="A157" s="19" t="s">
        <v>16</v>
      </c>
      <c r="B157" s="20">
        <v>39592079</v>
      </c>
      <c r="C157" s="34">
        <v>38779194</v>
      </c>
    </row>
    <row r="158" spans="1:3" ht="15.75" x14ac:dyDescent="0.25">
      <c r="A158" s="21" t="s">
        <v>17</v>
      </c>
      <c r="B158" s="33">
        <f>+B159+B167</f>
        <v>1031221367</v>
      </c>
      <c r="C158" s="33">
        <f>+C159+C160+C161+C163+C167</f>
        <v>138741367</v>
      </c>
    </row>
    <row r="159" spans="1:3" x14ac:dyDescent="0.25">
      <c r="A159" s="19" t="s">
        <v>18</v>
      </c>
      <c r="B159" s="20">
        <v>1031221367</v>
      </c>
      <c r="C159" s="20">
        <v>108821367</v>
      </c>
    </row>
    <row r="160" spans="1:3" x14ac:dyDescent="0.25">
      <c r="A160" s="19" t="s">
        <v>19</v>
      </c>
      <c r="B160" s="20"/>
      <c r="C160" s="34">
        <v>5580000</v>
      </c>
    </row>
    <row r="161" spans="1:3" x14ac:dyDescent="0.25">
      <c r="A161" s="19" t="s">
        <v>20</v>
      </c>
      <c r="B161" s="20"/>
      <c r="C161" s="34">
        <v>1680000</v>
      </c>
    </row>
    <row r="162" spans="1:3" x14ac:dyDescent="0.25">
      <c r="A162" s="19" t="s">
        <v>21</v>
      </c>
      <c r="B162" s="20"/>
      <c r="C162" s="20"/>
    </row>
    <row r="163" spans="1:3" x14ac:dyDescent="0.25">
      <c r="A163" s="19" t="s">
        <v>22</v>
      </c>
      <c r="B163" s="20"/>
      <c r="C163" s="34">
        <v>1860000</v>
      </c>
    </row>
    <row r="164" spans="1:3" x14ac:dyDescent="0.25">
      <c r="A164" s="19" t="s">
        <v>23</v>
      </c>
      <c r="B164" s="20"/>
      <c r="C164" s="20"/>
    </row>
    <row r="165" spans="1:3" ht="30" x14ac:dyDescent="0.25">
      <c r="A165" s="19" t="s">
        <v>24</v>
      </c>
      <c r="B165" s="20"/>
      <c r="C165" s="20"/>
    </row>
    <row r="166" spans="1:3" ht="30" x14ac:dyDescent="0.25">
      <c r="A166" s="19" t="s">
        <v>25</v>
      </c>
      <c r="B166" s="20"/>
      <c r="C166" s="20"/>
    </row>
    <row r="167" spans="1:3" x14ac:dyDescent="0.25">
      <c r="A167" s="19" t="s">
        <v>26</v>
      </c>
      <c r="B167" s="20"/>
      <c r="C167" s="34">
        <v>20800000</v>
      </c>
    </row>
    <row r="168" spans="1:3" x14ac:dyDescent="0.25">
      <c r="A168" s="21" t="s">
        <v>27</v>
      </c>
      <c r="B168" s="20"/>
      <c r="C168" s="20"/>
    </row>
    <row r="169" spans="1:3" x14ac:dyDescent="0.25">
      <c r="A169" s="22" t="s">
        <v>28</v>
      </c>
      <c r="B169" s="20"/>
      <c r="C169" s="20"/>
    </row>
    <row r="170" spans="1:3" ht="30" x14ac:dyDescent="0.25">
      <c r="A170" s="22" t="s">
        <v>29</v>
      </c>
      <c r="B170" s="20"/>
      <c r="C170" s="20"/>
    </row>
    <row r="171" spans="1:3" ht="30" x14ac:dyDescent="0.25">
      <c r="A171" s="22" t="s">
        <v>30</v>
      </c>
      <c r="B171" s="20"/>
      <c r="C171" s="20"/>
    </row>
    <row r="172" spans="1:3" ht="30" x14ac:dyDescent="0.25">
      <c r="A172" s="22" t="s">
        <v>31</v>
      </c>
      <c r="B172" s="20"/>
      <c r="C172" s="20"/>
    </row>
    <row r="173" spans="1:3" ht="30" x14ac:dyDescent="0.25">
      <c r="A173" s="22" t="s">
        <v>32</v>
      </c>
      <c r="B173" s="20"/>
      <c r="C173" s="20"/>
    </row>
    <row r="174" spans="1:3" x14ac:dyDescent="0.25">
      <c r="A174" s="22" t="s">
        <v>33</v>
      </c>
      <c r="B174" s="20"/>
      <c r="C174" s="20"/>
    </row>
    <row r="175" spans="1:3" ht="30" x14ac:dyDescent="0.25">
      <c r="A175" s="22" t="s">
        <v>34</v>
      </c>
      <c r="B175" s="20"/>
      <c r="C175" s="20"/>
    </row>
    <row r="176" spans="1:3" x14ac:dyDescent="0.25">
      <c r="A176" s="23" t="s">
        <v>35</v>
      </c>
      <c r="B176" s="20"/>
      <c r="C176" s="20"/>
    </row>
    <row r="177" spans="1:3" x14ac:dyDescent="0.25">
      <c r="A177" s="22" t="s">
        <v>36</v>
      </c>
      <c r="B177" s="20"/>
      <c r="C177" s="20"/>
    </row>
    <row r="178" spans="1:3" ht="30" x14ac:dyDescent="0.25">
      <c r="A178" s="22" t="s">
        <v>37</v>
      </c>
      <c r="B178" s="20"/>
      <c r="C178" s="20"/>
    </row>
    <row r="179" spans="1:3" ht="30" x14ac:dyDescent="0.25">
      <c r="A179" s="22" t="s">
        <v>38</v>
      </c>
      <c r="B179" s="20"/>
      <c r="C179" s="20"/>
    </row>
    <row r="180" spans="1:3" ht="30" x14ac:dyDescent="0.25">
      <c r="A180" s="22" t="s">
        <v>39</v>
      </c>
      <c r="B180" s="20"/>
      <c r="C180" s="20"/>
    </row>
    <row r="181" spans="1:3" ht="30" x14ac:dyDescent="0.25">
      <c r="A181" s="22" t="s">
        <v>40</v>
      </c>
      <c r="B181" s="20"/>
      <c r="C181" s="20"/>
    </row>
    <row r="182" spans="1:3" x14ac:dyDescent="0.25">
      <c r="A182" s="22" t="s">
        <v>41</v>
      </c>
      <c r="B182" s="20"/>
      <c r="C182" s="20"/>
    </row>
    <row r="183" spans="1:3" ht="30" x14ac:dyDescent="0.25">
      <c r="A183" s="22" t="s">
        <v>42</v>
      </c>
      <c r="B183" s="20"/>
      <c r="C183" s="20"/>
    </row>
    <row r="184" spans="1:3" x14ac:dyDescent="0.25">
      <c r="A184" s="23" t="s">
        <v>43</v>
      </c>
      <c r="B184" s="32">
        <f>+B185</f>
        <v>32640019</v>
      </c>
      <c r="C184" s="32">
        <f>+C185+C188+C189</f>
        <v>947420019</v>
      </c>
    </row>
    <row r="185" spans="1:3" x14ac:dyDescent="0.25">
      <c r="A185" s="22" t="s">
        <v>44</v>
      </c>
      <c r="B185" s="20">
        <v>32640019</v>
      </c>
      <c r="C185" s="34">
        <v>667020019</v>
      </c>
    </row>
    <row r="186" spans="1:3" ht="30" x14ac:dyDescent="0.25">
      <c r="A186" s="22" t="s">
        <v>92</v>
      </c>
      <c r="B186" s="20"/>
      <c r="C186" s="20"/>
    </row>
    <row r="187" spans="1:3" x14ac:dyDescent="0.25">
      <c r="A187" s="22" t="s">
        <v>45</v>
      </c>
      <c r="B187" s="20"/>
      <c r="C187" s="20"/>
    </row>
    <row r="188" spans="1:3" ht="30" x14ac:dyDescent="0.25">
      <c r="A188" s="22" t="s">
        <v>46</v>
      </c>
      <c r="B188" s="20"/>
      <c r="C188" s="34">
        <v>247130000</v>
      </c>
    </row>
    <row r="189" spans="1:3" x14ac:dyDescent="0.25">
      <c r="A189" s="22" t="s">
        <v>47</v>
      </c>
      <c r="B189" s="20"/>
      <c r="C189" s="34">
        <v>33270000</v>
      </c>
    </row>
    <row r="190" spans="1:3" x14ac:dyDescent="0.25">
      <c r="A190" s="22" t="s">
        <v>48</v>
      </c>
      <c r="B190" s="20"/>
      <c r="C190" s="20"/>
    </row>
    <row r="191" spans="1:3" x14ac:dyDescent="0.25">
      <c r="A191" s="22" t="s">
        <v>49</v>
      </c>
      <c r="B191" s="20"/>
      <c r="C191" s="20"/>
    </row>
    <row r="192" spans="1:3" x14ac:dyDescent="0.25">
      <c r="A192" s="22" t="s">
        <v>50</v>
      </c>
      <c r="B192" s="20"/>
      <c r="C192" s="20"/>
    </row>
    <row r="193" spans="1:3" ht="30" x14ac:dyDescent="0.25">
      <c r="A193" s="22" t="s">
        <v>51</v>
      </c>
      <c r="B193" s="20"/>
      <c r="C193" s="20"/>
    </row>
    <row r="194" spans="1:3" ht="15.75" x14ac:dyDescent="0.25">
      <c r="A194" s="23" t="s">
        <v>52</v>
      </c>
      <c r="B194" s="33">
        <f>+B195</f>
        <v>36546535</v>
      </c>
      <c r="C194" s="33">
        <f>+C195</f>
        <v>4829420</v>
      </c>
    </row>
    <row r="195" spans="1:3" x14ac:dyDescent="0.25">
      <c r="A195" s="22" t="s">
        <v>53</v>
      </c>
      <c r="B195" s="20">
        <v>36546535</v>
      </c>
      <c r="C195" s="34">
        <v>4829420</v>
      </c>
    </row>
    <row r="196" spans="1:3" x14ac:dyDescent="0.25">
      <c r="A196" s="22" t="s">
        <v>54</v>
      </c>
      <c r="B196" s="20"/>
      <c r="C196" s="20"/>
    </row>
    <row r="197" spans="1:3" x14ac:dyDescent="0.25">
      <c r="A197" s="22" t="s">
        <v>55</v>
      </c>
      <c r="B197" s="20"/>
      <c r="C197" s="20"/>
    </row>
    <row r="198" spans="1:3" ht="30" x14ac:dyDescent="0.25">
      <c r="A198" s="22" t="s">
        <v>56</v>
      </c>
      <c r="B198" s="20"/>
      <c r="C198" s="20"/>
    </row>
    <row r="199" spans="1:3" ht="30" x14ac:dyDescent="0.25">
      <c r="A199" s="23" t="s">
        <v>57</v>
      </c>
      <c r="B199" s="20"/>
      <c r="C199" s="20"/>
    </row>
    <row r="200" spans="1:3" x14ac:dyDescent="0.25">
      <c r="A200" s="22" t="s">
        <v>58</v>
      </c>
      <c r="B200" s="20"/>
      <c r="C200" s="20"/>
    </row>
    <row r="201" spans="1:3" ht="30" x14ac:dyDescent="0.25">
      <c r="A201" s="22" t="s">
        <v>59</v>
      </c>
      <c r="B201" s="20"/>
      <c r="C201" s="20"/>
    </row>
    <row r="202" spans="1:3" x14ac:dyDescent="0.25">
      <c r="A202" s="23" t="s">
        <v>60</v>
      </c>
      <c r="B202" s="20"/>
      <c r="C202" s="20"/>
    </row>
    <row r="203" spans="1:3" x14ac:dyDescent="0.25">
      <c r="A203" s="22" t="s">
        <v>61</v>
      </c>
      <c r="B203" s="20"/>
      <c r="C203" s="20"/>
    </row>
    <row r="204" spans="1:3" x14ac:dyDescent="0.25">
      <c r="A204" s="22" t="s">
        <v>62</v>
      </c>
      <c r="B204" s="20"/>
      <c r="C204" s="20"/>
    </row>
    <row r="205" spans="1:3" ht="30" x14ac:dyDescent="0.25">
      <c r="A205" s="22" t="s">
        <v>63</v>
      </c>
      <c r="B205" s="20"/>
      <c r="C205" s="20"/>
    </row>
    <row r="206" spans="1:3" x14ac:dyDescent="0.25">
      <c r="A206" s="24" t="s">
        <v>64</v>
      </c>
      <c r="B206" s="25">
        <f>+B148+B158+B184+B194</f>
        <v>1140000000</v>
      </c>
      <c r="C206" s="25">
        <f>+C148+C158+C184+C194</f>
        <v>1140000000</v>
      </c>
    </row>
    <row r="207" spans="1:3" x14ac:dyDescent="0.25">
      <c r="A207" s="26"/>
      <c r="B207" s="20"/>
      <c r="C207" s="20"/>
    </row>
    <row r="208" spans="1:3" x14ac:dyDescent="0.25">
      <c r="A208" s="23" t="s">
        <v>65</v>
      </c>
      <c r="B208" s="20"/>
      <c r="C208" s="20"/>
    </row>
    <row r="209" spans="1:3" x14ac:dyDescent="0.25">
      <c r="A209" s="23" t="s">
        <v>66</v>
      </c>
      <c r="B209" s="20"/>
      <c r="C209" s="20"/>
    </row>
    <row r="210" spans="1:3" x14ac:dyDescent="0.25">
      <c r="A210" s="22" t="s">
        <v>67</v>
      </c>
      <c r="B210" s="20"/>
      <c r="C210" s="20"/>
    </row>
    <row r="211" spans="1:3" x14ac:dyDescent="0.25">
      <c r="A211" s="22" t="s">
        <v>68</v>
      </c>
      <c r="B211" s="20"/>
      <c r="C211" s="20"/>
    </row>
    <row r="212" spans="1:3" x14ac:dyDescent="0.25">
      <c r="A212" s="23" t="s">
        <v>69</v>
      </c>
      <c r="B212" s="20"/>
      <c r="C212" s="20"/>
    </row>
    <row r="213" spans="1:3" x14ac:dyDescent="0.25">
      <c r="A213" s="22" t="s">
        <v>70</v>
      </c>
      <c r="B213" s="20"/>
      <c r="C213" s="20"/>
    </row>
    <row r="214" spans="1:3" x14ac:dyDescent="0.25">
      <c r="A214" s="22" t="s">
        <v>71</v>
      </c>
      <c r="B214" s="20"/>
      <c r="C214" s="20"/>
    </row>
    <row r="215" spans="1:3" x14ac:dyDescent="0.25">
      <c r="A215" s="23" t="s">
        <v>72</v>
      </c>
      <c r="B215" s="20"/>
      <c r="C215" s="20"/>
    </row>
    <row r="216" spans="1:3" x14ac:dyDescent="0.25">
      <c r="A216" s="22" t="s">
        <v>73</v>
      </c>
      <c r="B216" s="20"/>
      <c r="C216" s="20"/>
    </row>
    <row r="217" spans="1:3" x14ac:dyDescent="0.25">
      <c r="A217" s="24" t="s">
        <v>74</v>
      </c>
      <c r="B217" s="25"/>
      <c r="C217" s="25"/>
    </row>
    <row r="218" spans="1:3" x14ac:dyDescent="0.25">
      <c r="A218" s="28"/>
      <c r="B218" s="20"/>
      <c r="C218" s="20"/>
    </row>
    <row r="219" spans="1:3" ht="15.75" x14ac:dyDescent="0.25">
      <c r="A219" s="29" t="s">
        <v>75</v>
      </c>
      <c r="B219" s="37">
        <f>+B206</f>
        <v>1140000000</v>
      </c>
      <c r="C219" s="37">
        <f>+C206</f>
        <v>1140000000</v>
      </c>
    </row>
    <row r="220" spans="1:3" x14ac:dyDescent="0.25">
      <c r="A220" s="6" t="s">
        <v>78</v>
      </c>
      <c r="B220" s="3"/>
      <c r="C220" s="3"/>
    </row>
    <row r="221" spans="1:3" x14ac:dyDescent="0.25">
      <c r="A221" s="2" t="s">
        <v>79</v>
      </c>
      <c r="B221" s="3"/>
      <c r="C221" s="3"/>
    </row>
    <row r="222" spans="1:3" x14ac:dyDescent="0.25">
      <c r="A222" s="2" t="s">
        <v>80</v>
      </c>
      <c r="B222" s="3"/>
      <c r="C222" s="3"/>
    </row>
    <row r="223" spans="1:3" x14ac:dyDescent="0.25">
      <c r="A223" s="2" t="s">
        <v>81</v>
      </c>
      <c r="B223" s="3"/>
      <c r="C223" s="3"/>
    </row>
    <row r="224" spans="1:3" x14ac:dyDescent="0.25">
      <c r="A224" s="5" t="s">
        <v>82</v>
      </c>
      <c r="B224" s="3"/>
      <c r="C224" s="3"/>
    </row>
    <row r="225" spans="1:3" x14ac:dyDescent="0.25">
      <c r="A225" s="2" t="s">
        <v>84</v>
      </c>
      <c r="B225" s="3"/>
      <c r="C225" s="3"/>
    </row>
    <row r="226" spans="1:3" x14ac:dyDescent="0.25">
      <c r="A226" s="2" t="s">
        <v>83</v>
      </c>
      <c r="B226" s="3"/>
      <c r="C226" s="3"/>
    </row>
    <row r="227" spans="1:3" ht="15.75" x14ac:dyDescent="0.25">
      <c r="A227" s="8"/>
      <c r="B227" s="4"/>
      <c r="C227" s="4"/>
    </row>
    <row r="228" spans="1:3" ht="15.75" x14ac:dyDescent="0.25">
      <c r="A228" s="8"/>
      <c r="B228" s="4"/>
      <c r="C228" s="4"/>
    </row>
    <row r="229" spans="1:3" ht="15.75" x14ac:dyDescent="0.25">
      <c r="A229" s="8"/>
      <c r="B229" s="4"/>
      <c r="C229" s="4"/>
    </row>
    <row r="230" spans="1:3" ht="15.75" x14ac:dyDescent="0.25">
      <c r="A230" s="8"/>
      <c r="B230" s="4"/>
      <c r="C230" s="4"/>
    </row>
    <row r="231" spans="1:3" ht="15.75" x14ac:dyDescent="0.25">
      <c r="A231" s="8"/>
      <c r="B231" s="4"/>
      <c r="C231" s="4"/>
    </row>
    <row r="232" spans="1:3" ht="15.75" x14ac:dyDescent="0.25">
      <c r="A232" s="8"/>
      <c r="B232" s="4"/>
      <c r="C232" s="4"/>
    </row>
    <row r="233" spans="1:3" x14ac:dyDescent="0.25">
      <c r="B233" s="27"/>
    </row>
    <row r="234" spans="1:3" ht="15.75" x14ac:dyDescent="0.25">
      <c r="A234" s="8"/>
      <c r="B234" s="38"/>
      <c r="C234" s="38"/>
    </row>
    <row r="235" spans="1:3" ht="15.75" x14ac:dyDescent="0.25">
      <c r="A235" s="1"/>
      <c r="B235" s="1"/>
      <c r="C235" s="1"/>
    </row>
    <row r="236" spans="1:3" ht="15.75" x14ac:dyDescent="0.25">
      <c r="A236" s="9"/>
      <c r="B236" s="1"/>
      <c r="C236" s="1"/>
    </row>
    <row r="237" spans="1:3" ht="18.75" x14ac:dyDescent="0.3">
      <c r="A237" s="31"/>
      <c r="B237" s="39"/>
      <c r="C237" s="40"/>
    </row>
    <row r="238" spans="1:3" ht="15.75" x14ac:dyDescent="0.25">
      <c r="A238" s="8"/>
      <c r="B238" s="38"/>
      <c r="C238" s="38"/>
    </row>
  </sheetData>
  <mergeCells count="20">
    <mergeCell ref="A5:C5"/>
    <mergeCell ref="A7:C7"/>
    <mergeCell ref="A8:C8"/>
    <mergeCell ref="A9:C9"/>
    <mergeCell ref="A10:C10"/>
    <mergeCell ref="A11:C11"/>
    <mergeCell ref="B102:C102"/>
    <mergeCell ref="B104:C104"/>
    <mergeCell ref="B105:C105"/>
    <mergeCell ref="A6:C6"/>
    <mergeCell ref="B234:C234"/>
    <mergeCell ref="B237:C237"/>
    <mergeCell ref="B238:C238"/>
    <mergeCell ref="A133:C133"/>
    <mergeCell ref="A134:C134"/>
    <mergeCell ref="A135:C135"/>
    <mergeCell ref="A136:C136"/>
    <mergeCell ref="A137:C137"/>
    <mergeCell ref="A138:C138"/>
    <mergeCell ref="A139:C139"/>
  </mergeCells>
  <pageMargins left="0.19685039370078741" right="0.27559055118110237" top="0.39370078740157483" bottom="0.43307086614173229" header="0.31496062992125984" footer="0.31496062992125984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PRES. APROBADO</vt:lpstr>
      <vt:lpstr>'PRES. APROBADO'!Títulos_a_imprimir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Libre Acceso2</cp:lastModifiedBy>
  <cp:lastPrinted>2026-02-23T19:19:42Z</cp:lastPrinted>
  <dcterms:created xsi:type="dcterms:W3CDTF">2018-08-01T15:16:23Z</dcterms:created>
  <dcterms:modified xsi:type="dcterms:W3CDTF">2026-02-24T15:01:11Z</dcterms:modified>
</cp:coreProperties>
</file>