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9 Sepiembre 2025\"/>
    </mc:Choice>
  </mc:AlternateContent>
  <xr:revisionPtr revIDLastSave="0" documentId="13_ncr:1_{7405B634-4B53-41CB-8B48-8BB40FCAB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<sst xmlns="http://schemas.openxmlformats.org/spreadsheetml/2006/main" count="112" uniqueCount="111">
  <si>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</si>
  <si>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</si>
  <si>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</si>
  <si>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</si>
  <si>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</si>
  <si>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</si>
  <si>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</si>
  <si>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</si>
  <si>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</si>
  <si>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</si>
  <si>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</si>
  <si>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</si>
  <si>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</si>
  <si>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</si>
  <si>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</si>
  <si>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</si>
  <si>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</si>
  <si>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</si>
  <si>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</si>
  <si>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</si>
  <si>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</si>
  <si>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</si>
  <si>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</si>
  <si>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</si>
  <si>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</si>
  <si>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</si>
  <si>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</si>
  <si>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</si>
  <si>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</si>
  <si>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</si>
  <si>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</si>
  <si>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</si>
  <si>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</si>
  <si>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</si>
  <si>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</si>
  <si>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</si>
  <si>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</si>
  <si>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</si>
  <si>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</si>
  <si>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</si>
  <si>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</si>
  <si>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</si>
  <si>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</si>
  <si>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</si>
  <si>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</si>
  <si>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</si>
  <si>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</si>
  <si>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</si>
  <si>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</si>
  <si>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</si>
  <si>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</si>
  <si>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</si>
  <si>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</si>
  <si>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</si>
  <si>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</si>
  <si>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</si>
  <si>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</si>
  <si>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</si>
  <si>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</si>
  <si>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</si>
  <si>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</si>
  <si>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</si>
  <si>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</si>
  <si>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</si>
  <si>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</si>
  <si>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</si>
  <si>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</si>
  <si>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</si>
  <si>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</si>
  <si>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</si>
  <si>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</si>
  <si>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</si>
  <si>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</si>
  <si>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</si>
  <si>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</si>
  <si>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</si>
  <si>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</si>
  <si>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</si>
  <si>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</si>
  <si>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</si>
  <si>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</si>
  <si>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</si>
  <si>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</si>
  <si>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</si>
  <si>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</si>
  <si>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</si>
  <si>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</si>
  <si>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</si>
  <si>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</si>
  <si>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</si>
  <si>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</si>
  <si>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</si>
  <si>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</si>
  <si>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</si>
  <si>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</si>
  <si>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</si>
  <si>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</si>
  <si>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</si>
  <si>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</si>
  <si>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</si>
  <si>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</si>
  <si>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</si>
  <si>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</si>
  <si>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</si>
  <si>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</si>
  <si>
    <t>Preparado por:</t>
  </si>
  <si>
    <t xml:space="preserve">Aprobado por: </t>
  </si>
  <si>
    <t>Sr Antonio Vilorio</t>
  </si>
  <si>
    <t>Nairobys Rodriguez</t>
  </si>
  <si>
    <t>Encdo. Dpto. Financiero</t>
  </si>
  <si>
    <t>Auxiliarde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</si>
</sst>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8.5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center"/>
    </xf>
    <xf numFmtId="0" fontId="9" fillId="0" borderId="2" xfId="4" applyFont="1" applyBorder="1" applyAlignment="1">
      <alignment horizontal="center"/>
    </xf>
    <xf numFmtId="4" fontId="5" fillId="0" borderId="0" xfId="0" applyNumberFormat="1" applyFont="1"/>
    <xf numFmtId="0" fontId="9" fillId="0" borderId="0" xfId="4" applyFont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C114"/>
  <sheetViews>
    <sheetView showGridLines="0" tabSelected="1" topLeftCell="A94" zoomScaleNormal="100" workbookViewId="0">
      <pane xSplit="1" topLeftCell="O1" activePane="topRight" state="frozen"/>
      <selection pane="topRight" sqref="A1:P115"/>
    </sheetView>
  </sheetViews>
  <sheetFormatPr baseColWidth="10" defaultColWidth="9.140625" defaultRowHeight="13.5" x14ac:dyDescent="0.3"/>
  <cols>
    <col min="1" max="1" width="33.28515625" style="2" customWidth="1"/>
    <col min="2" max="2" width="14.42578125" style="2" bestFit="1" customWidth="1"/>
    <col min="3" max="3" width="13.7109375" style="2" bestFit="1" customWidth="1"/>
    <col min="4" max="4" width="11.28515625" style="2" bestFit="1" customWidth="1"/>
    <col min="5" max="9" width="12.140625" style="2" bestFit="1" customWidth="1"/>
    <col min="10" max="10" width="12.42578125" style="2" bestFit="1" customWidth="1"/>
    <col min="11" max="12" width="12.140625" style="2" bestFit="1" customWidth="1"/>
    <col min="13" max="13" width="7.42578125" style="2" bestFit="1" customWidth="1"/>
    <col min="14" max="14" width="9.28515625" style="2" bestFit="1" customWidth="1"/>
    <col min="15" max="15" width="8.85546875" style="2" bestFit="1" customWidth="1"/>
    <col min="16" max="16" width="13.57031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54" t="s">
        <v>91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3"/>
    </row>
    <row r="11" spans="1:29" ht="18" x14ac:dyDescent="0.3">
      <c r="A11" s="54" t="s">
        <v>92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R11" s="4"/>
    </row>
    <row r="12" spans="1:29" ht="18" x14ac:dyDescent="0.3">
      <c r="A12" s="54">
        <v>2025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4"/>
    </row>
    <row r="13" spans="1:29" ht="18" x14ac:dyDescent="0.3">
      <c r="A13" s="54" t="s">
        <v>90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4"/>
    </row>
    <row r="14" spans="1:29" ht="18" x14ac:dyDescent="0.35">
      <c r="A14" s="55" t="s">
        <v>35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29234757.249999996</v>
      </c>
      <c r="J17" s="32">
        <f t="shared" ref="J17" si="4">SUM(J18:J22)</f>
        <v>29109455.539999999</v>
      </c>
      <c r="K17" s="32">
        <f t="shared" ref="K17" si="5">SUM(K18:K22)</f>
        <v>30419231.489999998</v>
      </c>
      <c r="L17" s="32">
        <f t="shared" ref="L17" si="6">SUM(L18:L22)</f>
        <v>30642708.219999999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280807038.98000002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>
        <v>24550291.489999998</v>
      </c>
      <c r="J18" s="30">
        <v>24432270.960000001</v>
      </c>
      <c r="K18" s="30">
        <v>25758047.399999999</v>
      </c>
      <c r="L18" s="30">
        <v>25996524.129999999</v>
      </c>
      <c r="M18" s="30"/>
      <c r="N18" s="30"/>
      <c r="O18" s="30"/>
      <c r="P18" s="30">
        <f>SUM(D18:O18)</f>
        <v>222829617.44000003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>
        <v>1373250.4</v>
      </c>
      <c r="J19" s="20">
        <v>1373250.4</v>
      </c>
      <c r="K19" s="20">
        <v>1373250.4</v>
      </c>
      <c r="L19" s="20">
        <v>1358250.4</v>
      </c>
      <c r="M19" s="20"/>
      <c r="N19" s="20"/>
      <c r="O19" s="20"/>
      <c r="P19" s="30">
        <f t="shared" ref="P19:P80" si="7">SUM(D19:O19)</f>
        <v>28956795.459999993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104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>
        <v>3311215.36</v>
      </c>
      <c r="J22" s="20">
        <v>3303934.18</v>
      </c>
      <c r="K22" s="20">
        <v>3287933.69</v>
      </c>
      <c r="L22" s="20">
        <v>3287933.69</v>
      </c>
      <c r="M22" s="20"/>
      <c r="N22" s="20"/>
      <c r="O22" s="20"/>
      <c r="P22" s="30">
        <f>SUM(D22:O22)</f>
        <v>29020626.080000002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2900000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15927182.410000002</v>
      </c>
      <c r="J24" s="32">
        <f t="shared" si="9"/>
        <v>11940342.649999999</v>
      </c>
      <c r="K24" s="32">
        <f t="shared" si="9"/>
        <v>12356568.460000001</v>
      </c>
      <c r="L24" s="32">
        <f t="shared" si="9"/>
        <v>32571244.559999999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168978380.26000002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>
        <v>2851139.89</v>
      </c>
      <c r="J25" s="20">
        <v>1033505.92</v>
      </c>
      <c r="K25" s="20">
        <v>2920192.06</v>
      </c>
      <c r="L25" s="20">
        <v>2033903.74</v>
      </c>
      <c r="M25" s="20"/>
      <c r="N25" s="20"/>
      <c r="O25" s="20"/>
      <c r="P25" s="30">
        <f t="shared" si="7"/>
        <v>18183866.560000002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>
        <v>95987.81</v>
      </c>
      <c r="J26" s="20"/>
      <c r="K26" s="20">
        <v>388633</v>
      </c>
      <c r="L26" s="20"/>
      <c r="M26" s="20"/>
      <c r="N26" s="20"/>
      <c r="O26" s="20"/>
      <c r="P26" s="30">
        <f t="shared" si="7"/>
        <v>676596.41999999993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>
        <v>5350000</v>
      </c>
      <c r="L27" s="20"/>
      <c r="M27" s="20"/>
      <c r="N27" s="20"/>
      <c r="O27" s="20"/>
      <c r="P27" s="30">
        <f t="shared" si="7"/>
        <v>5350000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>
        <v>225641.1</v>
      </c>
      <c r="J28" s="20">
        <v>441581.1</v>
      </c>
      <c r="K28" s="20">
        <v>215940</v>
      </c>
      <c r="L28" s="20"/>
      <c r="M28" s="20"/>
      <c r="N28" s="20"/>
      <c r="O28" s="20"/>
      <c r="P28" s="30">
        <f t="shared" si="7"/>
        <v>883162.2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>
        <v>9792075.3300000001</v>
      </c>
      <c r="J29" s="20">
        <v>9861287.2899999991</v>
      </c>
      <c r="K29" s="20">
        <v>434782.05</v>
      </c>
      <c r="L29" s="20">
        <v>10128862.279999999</v>
      </c>
      <c r="M29" s="20"/>
      <c r="N29" s="20"/>
      <c r="O29" s="20"/>
      <c r="P29" s="30">
        <f t="shared" si="7"/>
        <v>97139661.329999998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>
        <v>849940.03</v>
      </c>
      <c r="L30" s="20">
        <v>18264863.390000001</v>
      </c>
      <c r="M30" s="20"/>
      <c r="N30" s="20"/>
      <c r="O30" s="20"/>
      <c r="P30" s="30">
        <f t="shared" si="7"/>
        <v>29173593.52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41.25" customHeight="1" x14ac:dyDescent="0.25">
      <c r="A31" s="11" t="s">
        <v>13</v>
      </c>
      <c r="B31" s="27">
        <v>24170000</v>
      </c>
      <c r="C31" s="27">
        <v>1900000</v>
      </c>
      <c r="D31" s="31"/>
      <c r="E31" s="20"/>
      <c r="F31" s="20"/>
      <c r="G31" s="20">
        <v>1190727.45</v>
      </c>
      <c r="H31" s="20">
        <v>681591.51</v>
      </c>
      <c r="I31" s="20">
        <v>469558.23</v>
      </c>
      <c r="J31" s="20">
        <v>765454.97</v>
      </c>
      <c r="K31" s="20">
        <v>1360924.39</v>
      </c>
      <c r="L31" s="20">
        <v>1557049.06</v>
      </c>
      <c r="M31" s="20"/>
      <c r="N31" s="20"/>
      <c r="O31" s="20"/>
      <c r="P31" s="30">
        <f t="shared" si="7"/>
        <v>6025305.6099999994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31.5" customHeight="1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>
        <v>1374700</v>
      </c>
      <c r="J32" s="20">
        <v>-161486.63</v>
      </c>
      <c r="K32" s="20">
        <v>283200</v>
      </c>
      <c r="L32" s="20">
        <v>459400</v>
      </c>
      <c r="M32" s="20"/>
      <c r="N32" s="20"/>
      <c r="O32" s="20"/>
      <c r="P32" s="30">
        <f t="shared" si="7"/>
        <v>4152800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>
        <v>1118080.05</v>
      </c>
      <c r="J33" s="20"/>
      <c r="K33" s="20">
        <v>552956.93000000005</v>
      </c>
      <c r="L33" s="20">
        <v>127166.09</v>
      </c>
      <c r="M33" s="20"/>
      <c r="N33" s="20"/>
      <c r="O33" s="20"/>
      <c r="P33" s="30">
        <f t="shared" si="7"/>
        <v>7393394.6199999992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-2900000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593313434.55999994</v>
      </c>
      <c r="J35" s="32">
        <f t="shared" ref="J35:O35" si="12">SUM(J36:J44)</f>
        <v>470896068.17000002</v>
      </c>
      <c r="K35" s="32">
        <f t="shared" si="12"/>
        <v>73406599.070000008</v>
      </c>
      <c r="L35" s="32">
        <f t="shared" si="12"/>
        <v>180946465.82000002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2232967562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ht="25.5" customHeight="1" x14ac:dyDescent="0.25">
      <c r="A36" s="11" t="s">
        <v>16</v>
      </c>
      <c r="B36" s="27">
        <v>3652712135</v>
      </c>
      <c r="C36" s="27">
        <v>-1438000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>
        <v>581061828.13999999</v>
      </c>
      <c r="J36" s="20">
        <v>450798279.29000002</v>
      </c>
      <c r="K36" s="20">
        <v>62856711.119999997</v>
      </c>
      <c r="L36" s="20">
        <v>178292177.40000001</v>
      </c>
      <c r="M36" s="20"/>
      <c r="N36" s="20"/>
      <c r="O36" s="20"/>
      <c r="P36" s="30">
        <f t="shared" si="7"/>
        <v>2134484532.1399999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>
        <v>24520.400000000001</v>
      </c>
      <c r="J37" s="20">
        <v>1657803.36</v>
      </c>
      <c r="K37" s="20">
        <v>1461563.2</v>
      </c>
      <c r="L37" s="20">
        <v>320640.27</v>
      </c>
      <c r="M37" s="20"/>
      <c r="N37" s="20"/>
      <c r="O37" s="20"/>
      <c r="P37" s="30">
        <f t="shared" si="7"/>
        <v>3464527.23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ht="33.75" customHeigh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>
        <v>666033.30000000005</v>
      </c>
      <c r="J38" s="20">
        <v>-191042</v>
      </c>
      <c r="K38" s="20"/>
      <c r="L38" s="20"/>
      <c r="M38" s="20"/>
      <c r="N38" s="20"/>
      <c r="O38" s="20"/>
      <c r="P38" s="30">
        <f t="shared" si="7"/>
        <v>774593.3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>
        <v>1548791</v>
      </c>
      <c r="K39" s="20"/>
      <c r="L39" s="20"/>
      <c r="M39" s="20"/>
      <c r="N39" s="20"/>
      <c r="O39" s="20"/>
      <c r="P39" s="30">
        <f t="shared" si="7"/>
        <v>1548791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ht="34.5" customHeigh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>
        <v>4563700.7300000004</v>
      </c>
      <c r="J40" s="20"/>
      <c r="K40" s="20">
        <v>992131.35</v>
      </c>
      <c r="L40" s="20"/>
      <c r="M40" s="20"/>
      <c r="N40" s="20"/>
      <c r="O40" s="20"/>
      <c r="P40" s="30">
        <f t="shared" si="7"/>
        <v>5555832.0800000001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-7412000</v>
      </c>
      <c r="D41" s="31"/>
      <c r="E41" s="20"/>
      <c r="F41" s="20"/>
      <c r="G41" s="20"/>
      <c r="H41" s="20"/>
      <c r="I41" s="20"/>
      <c r="J41" s="20">
        <v>10602362.369999999</v>
      </c>
      <c r="K41" s="20">
        <v>455775</v>
      </c>
      <c r="L41" s="20">
        <v>12572.31</v>
      </c>
      <c r="M41" s="20"/>
      <c r="N41" s="20"/>
      <c r="O41" s="20"/>
      <c r="P41" s="30">
        <f t="shared" si="7"/>
        <v>11070709.68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900000</v>
      </c>
      <c r="D42" s="31"/>
      <c r="E42" s="20"/>
      <c r="F42" s="20">
        <v>1329400</v>
      </c>
      <c r="G42" s="20">
        <v>425600</v>
      </c>
      <c r="H42" s="20">
        <v>1807600</v>
      </c>
      <c r="I42" s="20">
        <v>2125999.87</v>
      </c>
      <c r="J42" s="20">
        <v>1542200</v>
      </c>
      <c r="K42" s="20">
        <v>2020420</v>
      </c>
      <c r="L42" s="20">
        <v>1780941.6</v>
      </c>
      <c r="M42" s="20"/>
      <c r="N42" s="20"/>
      <c r="O42" s="20"/>
      <c r="P42" s="30">
        <f t="shared" si="7"/>
        <v>11032161.470000001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2650000</v>
      </c>
      <c r="D44" s="31"/>
      <c r="E44" s="20"/>
      <c r="F44" s="20"/>
      <c r="G44" s="20">
        <v>23700775.539999999</v>
      </c>
      <c r="H44" s="20">
        <v>25366480.649999999</v>
      </c>
      <c r="I44" s="20">
        <v>4871352.12</v>
      </c>
      <c r="J44" s="20">
        <v>4937674.1500000004</v>
      </c>
      <c r="K44" s="20">
        <v>5619998.4000000004</v>
      </c>
      <c r="L44" s="20">
        <v>540134.24</v>
      </c>
      <c r="M44" s="20"/>
      <c r="N44" s="20"/>
      <c r="O44" s="20"/>
      <c r="P44" s="30">
        <f t="shared" si="7"/>
        <v>65036415.099999994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2000000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2000000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ht="27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>
        <v>2000000</v>
      </c>
      <c r="L47" s="20"/>
      <c r="M47" s="20"/>
      <c r="N47" s="20"/>
      <c r="O47" s="20"/>
      <c r="P47" s="30">
        <f t="shared" si="7"/>
        <v>2000000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ht="27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ht="27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4740000</v>
      </c>
      <c r="J62" s="32">
        <f t="shared" si="16"/>
        <v>146037015.85999998</v>
      </c>
      <c r="K62" s="32">
        <f t="shared" si="16"/>
        <v>137969849.18000001</v>
      </c>
      <c r="L62" s="32">
        <f t="shared" si="16"/>
        <v>165211984.66999999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458559666.70999992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-104260000</v>
      </c>
      <c r="D63" s="31"/>
      <c r="E63" s="20"/>
      <c r="F63" s="20"/>
      <c r="G63" s="20"/>
      <c r="H63" s="20">
        <v>4600817</v>
      </c>
      <c r="I63" s="20"/>
      <c r="J63" s="20">
        <v>127398856.28</v>
      </c>
      <c r="K63" s="20">
        <v>128875272.59</v>
      </c>
      <c r="L63" s="20">
        <v>152503497.81999999</v>
      </c>
      <c r="M63" s="20"/>
      <c r="N63" s="20"/>
      <c r="O63" s="20"/>
      <c r="P63" s="30">
        <f t="shared" si="7"/>
        <v>413378443.69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>
        <v>126000.02</v>
      </c>
      <c r="K64" s="20">
        <v>8443477.1500000004</v>
      </c>
      <c r="L64" s="20">
        <v>10909362.9</v>
      </c>
      <c r="M64" s="20"/>
      <c r="N64" s="20"/>
      <c r="O64" s="20"/>
      <c r="P64" s="30">
        <f t="shared" si="7"/>
        <v>19478840.07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>
        <v>3000000</v>
      </c>
      <c r="D65" s="31"/>
      <c r="E65" s="20"/>
      <c r="F65" s="20"/>
      <c r="G65" s="20"/>
      <c r="H65" s="20"/>
      <c r="I65" s="20">
        <v>4740000</v>
      </c>
      <c r="J65" s="20"/>
      <c r="K65" s="20"/>
      <c r="L65" s="20"/>
      <c r="M65" s="20"/>
      <c r="N65" s="20"/>
      <c r="O65" s="20"/>
      <c r="P65" s="30">
        <f t="shared" si="7"/>
        <v>4740000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>
        <v>260000</v>
      </c>
      <c r="D66" s="31"/>
      <c r="E66" s="20"/>
      <c r="F66" s="20"/>
      <c r="G66" s="20"/>
      <c r="H66" s="20"/>
      <c r="I66" s="20"/>
      <c r="J66" s="20"/>
      <c r="K66" s="20"/>
      <c r="L66" s="20">
        <v>199123.95</v>
      </c>
      <c r="M66" s="20"/>
      <c r="N66" s="20"/>
      <c r="O66" s="20"/>
      <c r="P66" s="30">
        <f t="shared" si="7"/>
        <v>199123.95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>
        <v>18512159.559999999</v>
      </c>
      <c r="K67" s="20">
        <v>651099.43999999994</v>
      </c>
      <c r="L67" s="20">
        <v>1600000</v>
      </c>
      <c r="M67" s="20"/>
      <c r="N67" s="20"/>
      <c r="O67" s="20"/>
      <c r="P67" s="30">
        <f t="shared" si="7"/>
        <v>20763259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643215374.21999991</v>
      </c>
      <c r="J84" s="15">
        <f t="shared" si="20"/>
        <v>657982882.22000003</v>
      </c>
      <c r="K84" s="15">
        <f t="shared" si="20"/>
        <v>256152248.20000002</v>
      </c>
      <c r="L84" s="15">
        <f t="shared" si="20"/>
        <v>409372403.26999998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3143312647.9499993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643215374.21999991</v>
      </c>
      <c r="J97" s="25">
        <f>SUM(J95+J84)</f>
        <v>657982882.22000003</v>
      </c>
      <c r="K97" s="25">
        <f t="shared" si="24"/>
        <v>256152248.20000002</v>
      </c>
      <c r="L97" s="25">
        <f t="shared" si="24"/>
        <v>409372403.26999998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3143312647.9499993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  <row r="110" spans="1:25" x14ac:dyDescent="0.3">
      <c r="A110" s="45" t="s">
        <v>105</v>
      </c>
      <c r="B110" s="45"/>
      <c r="C110" s="45"/>
      <c r="D110" s="8"/>
      <c r="E110" s="8"/>
      <c r="F110" s="8"/>
      <c r="G110" s="8"/>
      <c r="H110" s="8"/>
      <c r="I110" s="8"/>
      <c r="J110" s="8"/>
      <c r="K110" s="8"/>
      <c r="L110" s="51" t="s">
        <v>106</v>
      </c>
      <c r="M110" s="51"/>
      <c r="N110" s="51"/>
    </row>
    <row r="111" spans="1:25" x14ac:dyDescent="0.3">
      <c r="A111" s="45"/>
      <c r="B111" s="45"/>
      <c r="C111" s="45"/>
      <c r="D111" s="8"/>
      <c r="E111" s="8"/>
      <c r="F111" s="8"/>
      <c r="G111" s="8"/>
      <c r="H111" s="8"/>
      <c r="I111" s="8"/>
      <c r="J111" s="8"/>
      <c r="K111" s="8"/>
      <c r="L111" s="46"/>
      <c r="M111" s="46"/>
      <c r="N111" s="46"/>
    </row>
    <row r="112" spans="1:25" ht="14.25" thickBot="1" x14ac:dyDescent="0.35">
      <c r="A112" s="45"/>
      <c r="B112" s="47"/>
      <c r="C112" s="47"/>
      <c r="F112" s="48"/>
      <c r="G112" s="8"/>
      <c r="H112" s="8"/>
      <c r="I112" s="8"/>
      <c r="J112" s="8"/>
      <c r="K112" s="8"/>
      <c r="L112" s="52" t="s">
        <v>107</v>
      </c>
      <c r="M112" s="52"/>
      <c r="N112" s="52"/>
    </row>
    <row r="113" spans="1:14" ht="14.25" thickBot="1" x14ac:dyDescent="0.35">
      <c r="A113" s="49" t="s">
        <v>108</v>
      </c>
      <c r="B113" s="47"/>
      <c r="C113" s="47"/>
      <c r="F113" s="50"/>
      <c r="G113" s="8"/>
      <c r="H113" s="8"/>
      <c r="I113" s="8"/>
      <c r="J113" s="8"/>
      <c r="K113" s="8"/>
      <c r="L113" s="53" t="s">
        <v>109</v>
      </c>
      <c r="M113" s="53"/>
      <c r="N113" s="53"/>
    </row>
    <row r="114" spans="1:14" x14ac:dyDescent="0.3">
      <c r="A114" s="47" t="s">
        <v>110</v>
      </c>
      <c r="F114" s="50"/>
      <c r="G114" s="8"/>
      <c r="H114" s="8"/>
      <c r="I114" s="8"/>
      <c r="J114" s="8"/>
      <c r="K114" s="8"/>
      <c r="L114" s="8"/>
      <c r="M114" s="8"/>
      <c r="N114" s="8"/>
    </row>
  </sheetData>
  <mergeCells count="8">
    <mergeCell ref="L110:N110"/>
    <mergeCell ref="L112:N112"/>
    <mergeCell ref="L113:N113"/>
    <mergeCell ref="A10:P10"/>
    <mergeCell ref="A11:P11"/>
    <mergeCell ref="A12:P12"/>
    <mergeCell ref="A13:P13"/>
    <mergeCell ref="A14:P14"/>
  </mergeCells>
  <printOptions horizontalCentered="1"/>
  <pageMargins left="0" right="0" top="0" bottom="0" header="0" footer="0"/>
  <pageSetup paperSize="158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2025-10-06T18:29:52Z</cp:lastPrinted>
  <dcterms:created xsi:type="dcterms:W3CDTF">2018-04-17T18:57:16Z</dcterms:created>
  <dcterms:modified xsi:type="dcterms:W3CDTF">2025-10-06T18:35:11Z</dcterms:modified>
</cp:coreProperties>
</file>