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\\196.1.1.12\Departamento Financiero\C A  R   P E  T A   - 2 0 2  5\Nairobys Rodriguez\2025\OAI-2025\Enero 2025\"/>
    </mc:Choice>
  </mc:AlternateContent>
  <xr:revisionPtr revIDLastSave="0" documentId="13_ncr:1_{F9977BA2-42F1-4A71-8388-08FADC210E0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tilla Ejecución " sheetId="3" r:id="rId1"/>
  </sheets>
  <definedNames>
    <definedName name="_xlnm.Print_Area" localSheetId="0">'Plantilla Ejecución '!$A$1:$P$98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3" l="1"/>
  <c r="D17" i="3"/>
  <c r="D10" i="3"/>
  <c r="C10" i="3"/>
  <c r="D77" i="3" l="1"/>
  <c r="D90" i="3" s="1"/>
  <c r="O39" i="3" l="1"/>
  <c r="O17" i="3"/>
  <c r="O10" i="3"/>
  <c r="C55" i="3"/>
  <c r="H65" i="3"/>
  <c r="C17" i="3" l="1"/>
  <c r="H55" i="3" l="1"/>
  <c r="P11" i="3" l="1"/>
  <c r="F10" i="3"/>
  <c r="G10" i="3"/>
  <c r="I10" i="3"/>
  <c r="J10" i="3"/>
  <c r="K10" i="3"/>
  <c r="L10" i="3"/>
  <c r="M10" i="3"/>
  <c r="N10" i="3"/>
  <c r="E10" i="3"/>
  <c r="B10" i="3"/>
  <c r="B17" i="3"/>
  <c r="B88" i="3"/>
  <c r="C88" i="3"/>
  <c r="P23" i="3" l="1"/>
  <c r="N39" i="3" l="1"/>
  <c r="C28" i="3" l="1"/>
  <c r="O55" i="3" l="1"/>
  <c r="O28" i="3"/>
  <c r="N65" i="3" l="1"/>
  <c r="O65" i="3"/>
  <c r="O77" i="3" s="1"/>
  <c r="O90" i="3" s="1"/>
  <c r="N55" i="3"/>
  <c r="N28" i="3"/>
  <c r="M17" i="3"/>
  <c r="N17" i="3"/>
  <c r="B65" i="3"/>
  <c r="C65" i="3"/>
  <c r="B55" i="3"/>
  <c r="B39" i="3"/>
  <c r="C39" i="3"/>
  <c r="E39" i="3"/>
  <c r="F39" i="3"/>
  <c r="G39" i="3"/>
  <c r="H39" i="3"/>
  <c r="I39" i="3"/>
  <c r="B28" i="3"/>
  <c r="E28" i="3"/>
  <c r="N77" i="3" l="1"/>
  <c r="C77" i="3"/>
  <c r="C90" i="3" s="1"/>
  <c r="B77" i="3"/>
  <c r="B90" i="3" s="1"/>
  <c r="P12" i="3"/>
  <c r="P13" i="3"/>
  <c r="P14" i="3"/>
  <c r="P15" i="3"/>
  <c r="P16" i="3"/>
  <c r="P18" i="3"/>
  <c r="P19" i="3"/>
  <c r="P20" i="3"/>
  <c r="P21" i="3"/>
  <c r="P22" i="3"/>
  <c r="P24" i="3"/>
  <c r="P25" i="3"/>
  <c r="P26" i="3"/>
  <c r="P27" i="3"/>
  <c r="P29" i="3"/>
  <c r="P30" i="3"/>
  <c r="P31" i="3"/>
  <c r="P32" i="3"/>
  <c r="P33" i="3"/>
  <c r="P34" i="3"/>
  <c r="P35" i="3"/>
  <c r="P36" i="3"/>
  <c r="P37" i="3"/>
  <c r="P38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6" i="3"/>
  <c r="P57" i="3"/>
  <c r="P58" i="3"/>
  <c r="P59" i="3"/>
  <c r="P60" i="3"/>
  <c r="P61" i="3"/>
  <c r="P62" i="3"/>
  <c r="P63" i="3"/>
  <c r="P64" i="3"/>
  <c r="P66" i="3"/>
  <c r="P67" i="3"/>
  <c r="P68" i="3"/>
  <c r="P69" i="3"/>
  <c r="P70" i="3"/>
  <c r="P71" i="3"/>
  <c r="P72" i="3"/>
  <c r="P73" i="3"/>
  <c r="P74" i="3"/>
  <c r="P75" i="3"/>
  <c r="P76" i="3"/>
  <c r="P78" i="3"/>
  <c r="P79" i="3"/>
  <c r="P80" i="3"/>
  <c r="P81" i="3"/>
  <c r="P82" i="3"/>
  <c r="P83" i="3"/>
  <c r="P84" i="3"/>
  <c r="P85" i="3"/>
  <c r="P86" i="3"/>
  <c r="P87" i="3"/>
  <c r="P89" i="3"/>
  <c r="P10" i="3" l="1"/>
  <c r="M65" i="3"/>
  <c r="M55" i="3"/>
  <c r="K39" i="3"/>
  <c r="L39" i="3"/>
  <c r="M39" i="3"/>
  <c r="M28" i="3"/>
  <c r="L17" i="3"/>
  <c r="G55" i="3" l="1"/>
  <c r="I55" i="3"/>
  <c r="J55" i="3"/>
  <c r="K55" i="3"/>
  <c r="L55" i="3"/>
  <c r="L65" i="3"/>
  <c r="L28" i="3"/>
  <c r="I65" i="3" l="1"/>
  <c r="J65" i="3"/>
  <c r="K65" i="3"/>
  <c r="K17" i="3"/>
  <c r="J39" i="3" l="1"/>
  <c r="P39" i="3" s="1"/>
  <c r="J28" i="3"/>
  <c r="K28" i="3"/>
  <c r="I28" i="3"/>
  <c r="J17" i="3"/>
  <c r="I17" i="3"/>
  <c r="H28" i="3" l="1"/>
  <c r="H17" i="3" l="1"/>
  <c r="F65" i="3" l="1"/>
  <c r="G65" i="3"/>
  <c r="G28" i="3"/>
  <c r="G17" i="3"/>
  <c r="F55" i="3" l="1"/>
  <c r="E55" i="3"/>
  <c r="F28" i="3"/>
  <c r="P28" i="3" s="1"/>
  <c r="F17" i="3"/>
  <c r="E17" i="3"/>
  <c r="P55" i="3" l="1"/>
  <c r="E65" i="3"/>
  <c r="P65" i="3" s="1"/>
  <c r="P17" i="3"/>
  <c r="J88" i="3" l="1"/>
  <c r="I88" i="3"/>
  <c r="J77" i="3"/>
  <c r="J90" i="3" l="1"/>
  <c r="I77" i="3" l="1"/>
  <c r="I90" i="3" s="1"/>
  <c r="E88" i="3" l="1"/>
  <c r="G77" i="3" l="1"/>
  <c r="E77" i="3" l="1"/>
  <c r="M77" i="3" l="1"/>
  <c r="N90" i="3" l="1"/>
  <c r="M88" i="3"/>
  <c r="M90" i="3" s="1"/>
  <c r="L77" i="3"/>
  <c r="K88" i="3" l="1"/>
  <c r="L88" i="3"/>
  <c r="L90" i="3" l="1"/>
  <c r="K77" i="3"/>
  <c r="K90" i="3" l="1"/>
  <c r="G88" i="3" l="1"/>
  <c r="G90" i="3" s="1"/>
  <c r="H88" i="3"/>
  <c r="H77" i="3"/>
  <c r="F77" i="3" l="1"/>
  <c r="P77" i="3" s="1"/>
  <c r="F88" i="3"/>
  <c r="P88" i="3" s="1"/>
  <c r="E90" i="3"/>
  <c r="H90" i="3"/>
  <c r="F90" i="3" l="1"/>
  <c r="P90" i="3" s="1"/>
</calcChain>
</file>

<file path=xl/sharedStrings.xml><?xml version="1.0" encoding="utf-8"?>
<sst xmlns="http://schemas.openxmlformats.org/spreadsheetml/2006/main" count="111" uniqueCount="111">
  <si>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</si>
  <si>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</si>
  <si>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</si>
  <si>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</si>
  <si>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</si>
  <si>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</si>
  <si>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</si>
  <si>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</si>
  <si>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</si>
  <si>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</si>
  <si>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</si>
  <si>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</si>
  <si>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</si>
  <si>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</si>
  <si>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</si>
  <si>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</si>
  <si>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</si>
  <si>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</si>
  <si>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</si>
  <si>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</si>
  <si>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</si>
  <si>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</si>
  <si>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</si>
  <si>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</si>
  <si>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</si>
  <si>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</si>
  <si>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</si>
  <si>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</si>
  <si>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</si>
  <si>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</si>
  <si>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</si>
  <si>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</si>
  <si>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</si>
  <si>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</si>
  <si>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</si>
  <si>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</si>
  <si>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</si>
  <si>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</si>
  <si>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</si>
  <si>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</si>
  <si>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</si>
  <si>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</si>
  <si>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</si>
  <si>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</si>
  <si>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</si>
  <si>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</si>
  <si>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</si>
  <si>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</si>
  <si>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</si>
  <si>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</si>
  <si>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</si>
  <si>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</si>
  <si>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</si>
  <si>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</si>
  <si>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</si>
  <si>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</si>
  <si>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</si>
  <si>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</si>
  <si>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</si>
  <si>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</si>
  <si>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</si>
  <si>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</si>
  <si>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</si>
  <si>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</si>
  <si>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</si>
  <si>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</si>
  <si>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</si>
  <si>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</si>
  <si>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</si>
  <si>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</si>
  <si>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</si>
  <si>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</si>
  <si>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</si>
  <si>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</si>
  <si>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</si>
  <si>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</si>
  <si>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</si>
  <si>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</si>
  <si>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</si>
  <si>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</si>
  <si>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</si>
  <si>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</si>
  <si>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</si>
  <si>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</si>
  <si>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</si>
  <si>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</si>
  <si>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</si>
  <si>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</si>
  <si>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</si>
  <si>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</si>
  <si>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</si>
  <si>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>PRESIDENCIA DE LA REPUBLICA</t>
  </si>
  <si>
    <t>PLAN DE ASISTENCIA SOCAL DE LA PRESIDENCIA</t>
  </si>
  <si>
    <t>Preparado por:</t>
  </si>
  <si>
    <t xml:space="preserve">Aprobado por: </t>
  </si>
  <si>
    <t>Nairobys Rodriguez</t>
  </si>
  <si>
    <t>Auxiliarde Contabilidad</t>
  </si>
  <si>
    <t xml:space="preserve">     2.2.6 - SEGUROS</t>
  </si>
  <si>
    <t>Sr Antonio Vilorio</t>
  </si>
  <si>
    <t>Encdo. Dpto. Financiero</t>
  </si>
  <si>
    <t>PLAN SOCIAL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</si>
  <si>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</si>
  <si>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</si>
  <si>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</si>
  <si>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</si>
  <si>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</si>
  <si>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</si>
  <si>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</si>
  <si>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 Reporte del -SIGEF</t>
  </si>
  <si>
    <t>Presupuesto Inicial</t>
  </si>
  <si>
    <t>Modificacion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</si>
</sst>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.5"/>
      <color theme="1"/>
      <name val="Trebuchet MS"/>
      <family val="2"/>
    </font>
    <font>
      <sz val="8.5"/>
      <color theme="1"/>
      <name val="Trebuchet MS"/>
      <family val="2"/>
    </font>
    <font>
      <b/>
      <sz val="8.5"/>
      <name val="Trebuchet MS"/>
      <family val="2"/>
    </font>
    <font>
      <sz val="7"/>
      <color theme="1"/>
      <name val="Trebuchet MS"/>
      <family val="2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  <font>
      <b/>
      <sz val="12"/>
      <color rgb="FFFF0000"/>
      <name val="Century Schoolbook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3" fillId="0" borderId="0"/>
  </cellStyleXfs>
  <cellXfs count="60">
    <xf numFmtId="0" fontId="0" fillId="0" borderId="0" xfId="0"/>
    <xf numFmtId="0" fontId="0" fillId="0" borderId="0" xfId="0" applyAlignment="1">
      <alignment horizontal="left"/>
    </xf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43" fontId="5" fillId="0" borderId="0" xfId="0" applyNumberFormat="1" applyFont="1"/>
    <xf numFmtId="0" fontId="4" fillId="0" borderId="0" xfId="0" applyFont="1" applyAlignment="1">
      <alignment horizontal="left" vertical="center" wrapText="1"/>
    </xf>
    <xf numFmtId="43" fontId="4" fillId="0" borderId="0" xfId="1" applyFont="1" applyBorder="1" applyAlignment="1">
      <alignment horizontal="left" vertical="center" wrapText="1"/>
    </xf>
    <xf numFmtId="43" fontId="5" fillId="0" borderId="0" xfId="1" applyFont="1"/>
    <xf numFmtId="0" fontId="4" fillId="0" borderId="3" xfId="0" applyFont="1" applyBorder="1" applyAlignment="1">
      <alignment horizontal="left" vertical="center" wrapText="1"/>
    </xf>
    <xf numFmtId="9" fontId="5" fillId="0" borderId="0" xfId="2" applyFont="1"/>
    <xf numFmtId="4" fontId="5" fillId="0" borderId="0" xfId="0" applyNumberFormat="1" applyFont="1"/>
    <xf numFmtId="0" fontId="5" fillId="0" borderId="3" xfId="0" applyFont="1" applyBorder="1" applyAlignment="1">
      <alignment horizontal="left" vertical="center" wrapText="1"/>
    </xf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2" borderId="3" xfId="0" applyFont="1" applyFill="1" applyBorder="1" applyAlignment="1">
      <alignment horizontal="left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6" fillId="0" borderId="0" xfId="3" applyFont="1" applyAlignment="1">
      <alignment horizontal="center"/>
    </xf>
    <xf numFmtId="0" fontId="6" fillId="0" borderId="0" xfId="4" applyFont="1" applyAlignment="1">
      <alignment horizontal="center" vertical="center"/>
    </xf>
    <xf numFmtId="0" fontId="6" fillId="0" borderId="1" xfId="4" applyFont="1" applyBorder="1" applyAlignment="1">
      <alignment horizont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center"/>
    </xf>
    <xf numFmtId="4" fontId="5" fillId="0" borderId="0" xfId="0" applyNumberFormat="1" applyFont="1" applyAlignment="1">
      <alignment horizontal="right"/>
    </xf>
    <xf numFmtId="0" fontId="4" fillId="4" borderId="3" xfId="0" applyFont="1" applyFill="1" applyBorder="1" applyAlignment="1">
      <alignment horizontal="left" vertical="center" wrapText="1"/>
    </xf>
    <xf numFmtId="43" fontId="7" fillId="0" borderId="0" xfId="0" applyNumberFormat="1" applyFont="1"/>
    <xf numFmtId="43" fontId="7" fillId="0" borderId="0" xfId="1" applyFont="1"/>
    <xf numFmtId="4" fontId="5" fillId="0" borderId="3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9" fillId="0" borderId="0" xfId="0" applyFont="1"/>
    <xf numFmtId="4" fontId="4" fillId="3" borderId="3" xfId="0" applyNumberFormat="1" applyFont="1" applyFill="1" applyBorder="1" applyAlignment="1">
      <alignment horizontal="right" vertical="center" wrapText="1"/>
    </xf>
    <xf numFmtId="4" fontId="6" fillId="0" borderId="0" xfId="0" applyNumberFormat="1" applyFont="1" applyAlignment="1">
      <alignment horizontal="center"/>
    </xf>
    <xf numFmtId="0" fontId="1" fillId="0" borderId="0" xfId="0" applyFont="1"/>
    <xf numFmtId="43" fontId="5" fillId="0" borderId="3" xfId="1" applyFont="1" applyBorder="1" applyAlignment="1">
      <alignment horizontal="right" vertical="center" wrapText="1"/>
    </xf>
    <xf numFmtId="43" fontId="4" fillId="0" borderId="3" xfId="1" applyFont="1" applyBorder="1" applyAlignment="1">
      <alignment horizontal="right" vertical="center" wrapText="1"/>
    </xf>
    <xf numFmtId="4" fontId="5" fillId="0" borderId="3" xfId="1" applyNumberFormat="1" applyFont="1" applyBorder="1" applyAlignment="1">
      <alignment horizontal="right" vertical="center" wrapText="1"/>
    </xf>
    <xf numFmtId="4" fontId="5" fillId="0" borderId="3" xfId="1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 wrapText="1"/>
    </xf>
    <xf numFmtId="4" fontId="4" fillId="4" borderId="3" xfId="0" applyNumberFormat="1" applyFont="1" applyFill="1" applyBorder="1" applyAlignment="1">
      <alignment horizontal="right" vertical="center"/>
    </xf>
    <xf numFmtId="4" fontId="5" fillId="4" borderId="3" xfId="1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horizontal="right" vertical="center" wrapText="1"/>
    </xf>
    <xf numFmtId="0" fontId="4" fillId="4" borderId="3" xfId="0" applyFont="1" applyFill="1" applyBorder="1" applyAlignment="1">
      <alignment horizontal="right" vertical="center" wrapText="1"/>
    </xf>
    <xf numFmtId="4" fontId="4" fillId="4" borderId="3" xfId="0" applyNumberFormat="1" applyFont="1" applyFill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/>
    </xf>
    <xf numFmtId="4" fontId="5" fillId="5" borderId="3" xfId="1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/>
    </xf>
    <xf numFmtId="4" fontId="5" fillId="6" borderId="3" xfId="1" applyNumberFormat="1" applyFont="1" applyFill="1" applyBorder="1" applyAlignment="1">
      <alignment horizontal="right" vertical="center"/>
    </xf>
    <xf numFmtId="4" fontId="6" fillId="0" borderId="1" xfId="0" applyNumberFormat="1" applyFont="1" applyBorder="1" applyAlignment="1">
      <alignment horizontal="center"/>
    </xf>
    <xf numFmtId="4" fontId="6" fillId="0" borderId="2" xfId="0" applyNumberFormat="1" applyFont="1" applyBorder="1" applyAlignment="1">
      <alignment horizontal="center"/>
    </xf>
    <xf numFmtId="0" fontId="6" fillId="0" borderId="0" xfId="4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</cellXfs>
  <cellStyles count="5">
    <cellStyle name="Millares" xfId="1" builtinId="3"/>
    <cellStyle name="Normal" xfId="0" builtinId="0"/>
    <cellStyle name="Normal 2" xfId="4" xr:uid="{00000000-0005-0000-0000-000002000000}"/>
    <cellStyle name="Normal 3" xfId="3" xr:uid="{00000000-0005-0000-0000-000003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438151</xdr:colOff>
      <xdr:row>0</xdr:row>
      <xdr:rowOff>190500</xdr:rowOff>
    </xdr:from>
    <xdr:to>
      <xdr:col>15</xdr:col>
      <xdr:colOff>561975</xdr:colOff>
      <xdr:row>4</xdr:row>
      <xdr:rowOff>76200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01776" y="190500"/>
          <a:ext cx="2028824" cy="8001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142874</xdr:colOff>
      <xdr:row>0</xdr:row>
      <xdr:rowOff>28575</xdr:rowOff>
    </xdr:from>
    <xdr:to>
      <xdr:col>0</xdr:col>
      <xdr:colOff>2457449</xdr:colOff>
      <xdr:row>4</xdr:row>
      <xdr:rowOff>176461</xdr:rowOff>
    </xdr:to>
    <xdr:pic>
      <xdr:nvPicPr>
        <xdr:cNvPr id="12" name="11 Imagen" descr="https://gabinetesocial.gob.do/wp-content/uploads/2020/09/LOGO-ESQUINEADO-1-e1600091217536.pn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28575"/>
          <a:ext cx="2314575" cy="1062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C107"/>
  <sheetViews>
    <sheetView showGridLines="0" tabSelected="1" zoomScaleNormal="100" workbookViewId="0">
      <pane xSplit="1" ySplit="5" topLeftCell="B59" activePane="bottomRight" state="frozen"/>
      <selection pane="topRight" activeCell="B1" sqref="B1"/>
      <selection pane="bottomLeft" activeCell="A6" sqref="A6"/>
      <selection pane="bottomRight" activeCell="H66" sqref="H66"/>
    </sheetView>
  </sheetViews>
  <sheetFormatPr baseColWidth="10" defaultColWidth="9.140625" defaultRowHeight="13.5" x14ac:dyDescent="0.3"/>
  <cols>
    <col min="1" max="1" width="43.42578125" style="2" customWidth="1"/>
    <col min="2" max="2" width="14.5703125" style="2" customWidth="1"/>
    <col min="3" max="3" width="14.42578125" style="2" bestFit="1" customWidth="1"/>
    <col min="4" max="4" width="13.5703125" style="2" customWidth="1"/>
    <col min="5" max="5" width="14.42578125" style="2" customWidth="1"/>
    <col min="6" max="6" width="12.5703125" style="2" customWidth="1"/>
    <col min="7" max="7" width="13.42578125" style="2" customWidth="1"/>
    <col min="8" max="8" width="13.5703125" style="2" bestFit="1" customWidth="1"/>
    <col min="9" max="11" width="12.42578125" style="2" bestFit="1" customWidth="1"/>
    <col min="12" max="12" width="14.28515625" style="2" customWidth="1"/>
    <col min="13" max="13" width="14.85546875" style="2" customWidth="1"/>
    <col min="14" max="14" width="14.28515625" style="2" bestFit="1" customWidth="1"/>
    <col min="15" max="15" width="14.28515625" style="2" customWidth="1"/>
    <col min="16" max="16" width="14.28515625" style="2" bestFit="1" customWidth="1"/>
    <col min="17" max="17" width="9.140625" style="2"/>
    <col min="18" max="18" width="96.7109375" style="2" bestFit="1" customWidth="1"/>
    <col min="19" max="19" width="9.140625" style="2"/>
    <col min="20" max="27" width="6" style="2" bestFit="1" customWidth="1"/>
    <col min="28" max="29" width="7" style="2" bestFit="1" customWidth="1"/>
    <col min="30" max="16384" width="9.140625" style="2"/>
  </cols>
  <sheetData>
    <row r="1" spans="1:29" ht="18" x14ac:dyDescent="0.3">
      <c r="A1" s="57" t="s">
        <v>91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R1" s="3"/>
    </row>
    <row r="2" spans="1:29" ht="18" x14ac:dyDescent="0.3">
      <c r="A2" s="57" t="s">
        <v>92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R2" s="4"/>
    </row>
    <row r="3" spans="1:29" ht="18" x14ac:dyDescent="0.3">
      <c r="A3" s="57">
        <v>2025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R3" s="4"/>
    </row>
    <row r="4" spans="1:29" ht="18" x14ac:dyDescent="0.3">
      <c r="A4" s="57" t="s">
        <v>90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R4" s="4"/>
    </row>
    <row r="5" spans="1:29" ht="18" x14ac:dyDescent="0.35">
      <c r="A5" s="58" t="s">
        <v>35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R5" s="4"/>
    </row>
    <row r="6" spans="1:29" ht="18" x14ac:dyDescent="0.3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59" t="s">
        <v>100</v>
      </c>
      <c r="O6" s="59"/>
      <c r="P6" s="59"/>
      <c r="R6" s="4"/>
    </row>
    <row r="7" spans="1:29" ht="18" x14ac:dyDescent="0.3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R7" s="4"/>
    </row>
    <row r="8" spans="1:29" ht="27" x14ac:dyDescent="0.3">
      <c r="A8" s="5" t="s">
        <v>0</v>
      </c>
      <c r="B8" s="6" t="s">
        <v>109</v>
      </c>
      <c r="C8" s="6" t="s">
        <v>110</v>
      </c>
      <c r="D8" s="6" t="s">
        <v>78</v>
      </c>
      <c r="E8" s="6" t="s">
        <v>79</v>
      </c>
      <c r="F8" s="6" t="s">
        <v>80</v>
      </c>
      <c r="G8" s="6" t="s">
        <v>81</v>
      </c>
      <c r="H8" s="6" t="s">
        <v>82</v>
      </c>
      <c r="I8" s="6" t="s">
        <v>83</v>
      </c>
      <c r="J8" s="6" t="s">
        <v>84</v>
      </c>
      <c r="K8" s="6" t="s">
        <v>85</v>
      </c>
      <c r="L8" s="6" t="s">
        <v>86</v>
      </c>
      <c r="M8" s="6" t="s">
        <v>87</v>
      </c>
      <c r="N8" s="6" t="s">
        <v>88</v>
      </c>
      <c r="O8" s="6" t="s">
        <v>89</v>
      </c>
      <c r="P8" s="6" t="s">
        <v>101</v>
      </c>
      <c r="AB8" s="7"/>
      <c r="AC8" s="7"/>
    </row>
    <row r="9" spans="1:29" ht="20.25" customHeight="1" x14ac:dyDescent="0.3">
      <c r="A9" s="8" t="s">
        <v>1</v>
      </c>
      <c r="B9" s="8"/>
      <c r="C9" s="8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1:29" ht="21" customHeight="1" x14ac:dyDescent="0.3">
      <c r="A10" s="26" t="s">
        <v>2</v>
      </c>
      <c r="B10" s="43">
        <f>SUM(B11:B15)</f>
        <v>445343687</v>
      </c>
      <c r="C10" s="43">
        <f>SUM(C11:C15)</f>
        <v>0</v>
      </c>
      <c r="D10" s="43">
        <f>SUM(D11:D15)</f>
        <v>27509797.510000002</v>
      </c>
      <c r="E10" s="43">
        <f t="shared" ref="E10" si="0">SUM(E11:E15)</f>
        <v>0</v>
      </c>
      <c r="F10" s="43">
        <f t="shared" ref="F10" si="1">SUM(F11:F15)</f>
        <v>0</v>
      </c>
      <c r="G10" s="43">
        <f t="shared" ref="G10" si="2">SUM(G11:G15)</f>
        <v>0</v>
      </c>
      <c r="H10" s="43">
        <f>SUM(H11:H15)</f>
        <v>0</v>
      </c>
      <c r="I10" s="43">
        <f t="shared" ref="I10" si="3">SUM(I11:I15)</f>
        <v>0</v>
      </c>
      <c r="J10" s="43">
        <f t="shared" ref="J10" si="4">SUM(J11:J15)</f>
        <v>0</v>
      </c>
      <c r="K10" s="43">
        <f t="shared" ref="K10" si="5">SUM(K11:K15)</f>
        <v>0</v>
      </c>
      <c r="L10" s="43">
        <f t="shared" ref="L10" si="6">SUM(L11:L15)</f>
        <v>0</v>
      </c>
      <c r="M10" s="43">
        <f>SUM(M11:M15)</f>
        <v>0</v>
      </c>
      <c r="N10" s="43">
        <f>SUM(N11:N15)</f>
        <v>0</v>
      </c>
      <c r="O10" s="43">
        <f>SUM(O11:O15)</f>
        <v>0</v>
      </c>
      <c r="P10" s="43">
        <f>SUM(P11:P15)</f>
        <v>27509797.510000002</v>
      </c>
      <c r="T10" s="12"/>
    </row>
    <row r="11" spans="1:29" s="16" customFormat="1" ht="15" x14ac:dyDescent="0.25">
      <c r="A11" s="14" t="s">
        <v>3</v>
      </c>
      <c r="B11" s="38">
        <v>321153667</v>
      </c>
      <c r="C11" s="38"/>
      <c r="D11" s="40">
        <v>23250846.140000001</v>
      </c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>
        <f>SUM(D11:O11)</f>
        <v>23250846.140000001</v>
      </c>
      <c r="R11" s="30"/>
    </row>
    <row r="12" spans="1:29" s="16" customFormat="1" x14ac:dyDescent="0.25">
      <c r="A12" s="14" t="s">
        <v>4</v>
      </c>
      <c r="B12" s="38">
        <v>60223366</v>
      </c>
      <c r="C12" s="38"/>
      <c r="D12" s="42">
        <v>1283000.8</v>
      </c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41">
        <f t="shared" ref="P12:P73" si="7">SUM(D12:O12)</f>
        <v>1283000.8</v>
      </c>
      <c r="Q12" s="15"/>
      <c r="R12" s="15"/>
      <c r="S12" s="15"/>
      <c r="T12" s="15"/>
      <c r="U12" s="15"/>
      <c r="V12" s="15"/>
      <c r="W12" s="15"/>
      <c r="X12" s="15"/>
      <c r="Y12" s="15"/>
    </row>
    <row r="13" spans="1:29" s="16" customFormat="1" x14ac:dyDescent="0.25">
      <c r="A13" s="14" t="s">
        <v>36</v>
      </c>
      <c r="B13" s="38"/>
      <c r="C13" s="38"/>
      <c r="D13" s="42"/>
      <c r="E13" s="29"/>
      <c r="F13" s="29"/>
      <c r="G13" s="29"/>
      <c r="H13" s="29"/>
      <c r="I13" s="29"/>
      <c r="J13" s="29"/>
      <c r="K13" s="29"/>
      <c r="L13" s="29"/>
      <c r="M13" s="33"/>
      <c r="N13" s="33"/>
      <c r="O13" s="33"/>
      <c r="P13" s="41">
        <f t="shared" si="7"/>
        <v>0</v>
      </c>
      <c r="Q13" s="15"/>
      <c r="R13" s="15"/>
      <c r="S13" s="15"/>
      <c r="T13" s="15"/>
      <c r="U13" s="15"/>
      <c r="V13" s="15"/>
      <c r="W13" s="15"/>
      <c r="X13" s="15"/>
      <c r="Y13" s="15"/>
    </row>
    <row r="14" spans="1:29" s="16" customFormat="1" x14ac:dyDescent="0.25">
      <c r="A14" s="14" t="s">
        <v>5</v>
      </c>
      <c r="B14" s="38">
        <v>25494000</v>
      </c>
      <c r="C14" s="38"/>
      <c r="D14" s="42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41">
        <f t="shared" si="7"/>
        <v>0</v>
      </c>
      <c r="Q14" s="15"/>
      <c r="R14" s="15"/>
      <c r="S14" s="15"/>
      <c r="T14" s="15"/>
      <c r="U14" s="15"/>
      <c r="V14" s="15"/>
      <c r="W14" s="15"/>
      <c r="X14" s="15"/>
      <c r="Y14" s="15"/>
    </row>
    <row r="15" spans="1:29" s="16" customFormat="1" x14ac:dyDescent="0.25">
      <c r="A15" s="14" t="s">
        <v>6</v>
      </c>
      <c r="B15" s="38">
        <v>38472654</v>
      </c>
      <c r="C15" s="38"/>
      <c r="D15" s="42">
        <v>2975950.57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41">
        <f>SUM(D15:O15)</f>
        <v>2975950.57</v>
      </c>
      <c r="Q15" s="15"/>
      <c r="R15" s="15"/>
      <c r="S15" s="15"/>
      <c r="T15" s="15"/>
      <c r="U15" s="15"/>
      <c r="V15" s="15"/>
      <c r="W15" s="15"/>
      <c r="X15" s="15"/>
      <c r="Y15" s="15"/>
    </row>
    <row r="16" spans="1:29" s="16" customFormat="1" x14ac:dyDescent="0.25">
      <c r="A16" s="14"/>
      <c r="B16" s="38"/>
      <c r="C16" s="38"/>
      <c r="D16" s="42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41">
        <f t="shared" si="7"/>
        <v>0</v>
      </c>
      <c r="Q16" s="15"/>
      <c r="R16" s="15"/>
      <c r="S16" s="15"/>
      <c r="T16" s="15"/>
      <c r="U16" s="15"/>
      <c r="V16" s="15"/>
      <c r="W16" s="15"/>
      <c r="X16" s="15"/>
      <c r="Y16" s="15"/>
    </row>
    <row r="17" spans="1:25" s="16" customFormat="1" ht="19.5" customHeight="1" x14ac:dyDescent="0.25">
      <c r="A17" s="26" t="s">
        <v>7</v>
      </c>
      <c r="B17" s="43">
        <f>SUM(B18:B26)</f>
        <v>250669000</v>
      </c>
      <c r="C17" s="43">
        <f>SUM(C18:C26)</f>
        <v>0</v>
      </c>
      <c r="D17" s="43">
        <f>SUM(D18:D26)</f>
        <v>12394980.290000001</v>
      </c>
      <c r="E17" s="43">
        <f t="shared" ref="E17:H17" si="8">SUM(E18:E26)</f>
        <v>0</v>
      </c>
      <c r="F17" s="43">
        <f t="shared" si="8"/>
        <v>0</v>
      </c>
      <c r="G17" s="43">
        <f t="shared" si="8"/>
        <v>0</v>
      </c>
      <c r="H17" s="43">
        <f t="shared" si="8"/>
        <v>0</v>
      </c>
      <c r="I17" s="43">
        <f t="shared" ref="I17:N17" si="9">SUM(I18:I26)</f>
        <v>0</v>
      </c>
      <c r="J17" s="43">
        <f t="shared" si="9"/>
        <v>0</v>
      </c>
      <c r="K17" s="43">
        <f t="shared" si="9"/>
        <v>0</v>
      </c>
      <c r="L17" s="43">
        <f t="shared" si="9"/>
        <v>0</v>
      </c>
      <c r="M17" s="43">
        <f t="shared" si="9"/>
        <v>0</v>
      </c>
      <c r="N17" s="43">
        <f t="shared" si="9"/>
        <v>0</v>
      </c>
      <c r="O17" s="43">
        <f>SUM(O18:O26)</f>
        <v>0</v>
      </c>
      <c r="P17" s="44">
        <f t="shared" si="7"/>
        <v>12394980.290000001</v>
      </c>
      <c r="Q17" s="15"/>
      <c r="R17" s="15"/>
      <c r="S17" s="15"/>
      <c r="T17" s="15"/>
      <c r="U17" s="15"/>
      <c r="V17" s="15"/>
      <c r="W17" s="15"/>
      <c r="X17" s="15"/>
      <c r="Y17" s="15"/>
    </row>
    <row r="18" spans="1:25" s="16" customFormat="1" x14ac:dyDescent="0.25">
      <c r="A18" s="14" t="s">
        <v>8</v>
      </c>
      <c r="B18" s="38">
        <v>26560000</v>
      </c>
      <c r="C18" s="38"/>
      <c r="D18" s="42">
        <v>2974399.15</v>
      </c>
      <c r="E18" s="42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41">
        <f t="shared" si="7"/>
        <v>2974399.15</v>
      </c>
      <c r="Q18" s="15"/>
      <c r="R18" s="15"/>
      <c r="S18" s="15"/>
      <c r="T18" s="15"/>
      <c r="U18" s="15"/>
      <c r="V18" s="15"/>
      <c r="W18" s="15"/>
      <c r="X18" s="15"/>
      <c r="Y18" s="15"/>
    </row>
    <row r="19" spans="1:25" s="16" customFormat="1" x14ac:dyDescent="0.25">
      <c r="A19" s="14" t="s">
        <v>9</v>
      </c>
      <c r="B19" s="38">
        <v>8350000</v>
      </c>
      <c r="C19" s="38"/>
      <c r="D19" s="42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41">
        <f t="shared" si="7"/>
        <v>0</v>
      </c>
      <c r="Q19" s="15"/>
      <c r="R19" s="15"/>
      <c r="S19" s="15"/>
      <c r="T19" s="15"/>
      <c r="U19" s="15"/>
      <c r="V19" s="15"/>
      <c r="W19" s="15"/>
      <c r="X19" s="15"/>
      <c r="Y19" s="15"/>
    </row>
    <row r="20" spans="1:25" s="16" customFormat="1" x14ac:dyDescent="0.25">
      <c r="A20" s="14" t="s">
        <v>10</v>
      </c>
      <c r="B20" s="38">
        <v>20000000</v>
      </c>
      <c r="C20" s="38"/>
      <c r="D20" s="42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41">
        <f t="shared" si="7"/>
        <v>0</v>
      </c>
      <c r="Q20" s="15"/>
      <c r="R20" s="15"/>
      <c r="S20" s="15"/>
      <c r="T20" s="15"/>
      <c r="U20" s="15"/>
      <c r="V20" s="15"/>
      <c r="W20" s="15"/>
      <c r="X20" s="15"/>
      <c r="Y20" s="15"/>
    </row>
    <row r="21" spans="1:25" s="16" customFormat="1" x14ac:dyDescent="0.25">
      <c r="A21" s="14" t="s">
        <v>11</v>
      </c>
      <c r="B21" s="38">
        <v>7420000</v>
      </c>
      <c r="C21" s="38"/>
      <c r="D21" s="42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41">
        <f t="shared" si="7"/>
        <v>0</v>
      </c>
      <c r="Q21" s="15"/>
      <c r="R21" s="15"/>
      <c r="S21" s="15"/>
      <c r="T21" s="15"/>
      <c r="U21" s="15"/>
      <c r="V21" s="15"/>
      <c r="W21" s="15"/>
      <c r="X21" s="15"/>
      <c r="Y21" s="15"/>
    </row>
    <row r="22" spans="1:25" s="16" customFormat="1" x14ac:dyDescent="0.25">
      <c r="A22" s="14" t="s">
        <v>12</v>
      </c>
      <c r="B22" s="38">
        <v>105309000</v>
      </c>
      <c r="C22" s="38"/>
      <c r="D22" s="42">
        <v>221826.33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41">
        <f t="shared" si="7"/>
        <v>221826.33</v>
      </c>
      <c r="Q22" s="15"/>
      <c r="R22" s="15"/>
      <c r="S22" s="15"/>
      <c r="T22" s="15"/>
      <c r="U22" s="15"/>
      <c r="V22" s="15"/>
      <c r="W22" s="15"/>
      <c r="X22" s="15"/>
      <c r="Y22" s="15"/>
    </row>
    <row r="23" spans="1:25" s="16" customFormat="1" x14ac:dyDescent="0.25">
      <c r="A23" s="14" t="s">
        <v>97</v>
      </c>
      <c r="B23" s="38">
        <v>16800000</v>
      </c>
      <c r="C23" s="38"/>
      <c r="D23" s="42">
        <v>9198754.8100000005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41">
        <f t="shared" si="7"/>
        <v>9198754.8100000005</v>
      </c>
      <c r="Q23" s="15"/>
      <c r="R23" s="15"/>
      <c r="S23" s="15"/>
      <c r="T23" s="15"/>
      <c r="U23" s="15"/>
      <c r="V23" s="15"/>
      <c r="W23" s="15"/>
      <c r="X23" s="15"/>
      <c r="Y23" s="15"/>
    </row>
    <row r="24" spans="1:25" s="16" customFormat="1" ht="28.5" customHeight="1" x14ac:dyDescent="0.25">
      <c r="A24" s="14" t="s">
        <v>13</v>
      </c>
      <c r="B24" s="38">
        <v>24170000</v>
      </c>
      <c r="C24" s="38"/>
      <c r="D24" s="42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41">
        <f t="shared" si="7"/>
        <v>0</v>
      </c>
      <c r="Q24" s="15"/>
      <c r="R24" s="15"/>
      <c r="S24" s="15"/>
      <c r="T24" s="15"/>
      <c r="U24" s="15"/>
      <c r="V24" s="15"/>
      <c r="W24" s="15"/>
      <c r="X24" s="15"/>
      <c r="Y24" s="15"/>
    </row>
    <row r="25" spans="1:25" s="16" customFormat="1" ht="27" x14ac:dyDescent="0.25">
      <c r="A25" s="14" t="s">
        <v>14</v>
      </c>
      <c r="B25" s="38">
        <v>34100000</v>
      </c>
      <c r="C25" s="38"/>
      <c r="D25" s="42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41">
        <f t="shared" si="7"/>
        <v>0</v>
      </c>
      <c r="Q25" s="15"/>
      <c r="R25" s="15"/>
      <c r="S25" s="15"/>
      <c r="T25" s="15"/>
      <c r="U25" s="15"/>
      <c r="V25" s="15"/>
      <c r="W25" s="15"/>
      <c r="X25" s="15"/>
      <c r="Y25" s="15"/>
    </row>
    <row r="26" spans="1:25" s="16" customFormat="1" x14ac:dyDescent="0.25">
      <c r="A26" s="14" t="s">
        <v>37</v>
      </c>
      <c r="B26" s="38">
        <v>7960000</v>
      </c>
      <c r="C26" s="38"/>
      <c r="D26" s="42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41">
        <f t="shared" si="7"/>
        <v>0</v>
      </c>
      <c r="Q26" s="15"/>
      <c r="R26" s="15"/>
      <c r="S26" s="15"/>
      <c r="T26" s="15"/>
      <c r="U26" s="15"/>
      <c r="V26" s="15"/>
      <c r="W26" s="15"/>
      <c r="X26" s="15"/>
      <c r="Y26" s="15"/>
    </row>
    <row r="27" spans="1:25" s="16" customFormat="1" x14ac:dyDescent="0.25">
      <c r="A27" s="14"/>
      <c r="B27" s="45"/>
      <c r="C27" s="45"/>
      <c r="D27" s="42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41">
        <f t="shared" si="7"/>
        <v>0</v>
      </c>
      <c r="Q27" s="15"/>
      <c r="R27" s="15"/>
      <c r="S27" s="15"/>
      <c r="T27" s="15"/>
      <c r="U27" s="15"/>
      <c r="V27" s="15"/>
      <c r="W27" s="15"/>
      <c r="X27" s="15"/>
      <c r="Y27" s="15"/>
    </row>
    <row r="28" spans="1:25" s="16" customFormat="1" ht="15" customHeight="1" x14ac:dyDescent="0.25">
      <c r="A28" s="26" t="s">
        <v>15</v>
      </c>
      <c r="B28" s="43">
        <f t="shared" ref="B28:E28" si="10">SUM(B29:B37)</f>
        <v>3827893504</v>
      </c>
      <c r="C28" s="43">
        <f>SUM(C29:C37)</f>
        <v>0</v>
      </c>
      <c r="D28" s="43">
        <v>0</v>
      </c>
      <c r="E28" s="43">
        <f t="shared" si="10"/>
        <v>0</v>
      </c>
      <c r="F28" s="43">
        <f>SUM(F29:F37)</f>
        <v>0</v>
      </c>
      <c r="G28" s="43">
        <f>SUM(G29:G37)</f>
        <v>0</v>
      </c>
      <c r="H28" s="43">
        <f t="shared" ref="H28" si="11">SUM(H29:H37)</f>
        <v>0</v>
      </c>
      <c r="I28" s="43">
        <f>SUM(I29:I37)</f>
        <v>0</v>
      </c>
      <c r="J28" s="43">
        <f t="shared" ref="J28:O28" si="12">SUM(J29:J37)</f>
        <v>0</v>
      </c>
      <c r="K28" s="43">
        <f t="shared" si="12"/>
        <v>0</v>
      </c>
      <c r="L28" s="43">
        <f t="shared" si="12"/>
        <v>0</v>
      </c>
      <c r="M28" s="43">
        <f t="shared" si="12"/>
        <v>0</v>
      </c>
      <c r="N28" s="43">
        <f t="shared" si="12"/>
        <v>0</v>
      </c>
      <c r="O28" s="43">
        <f t="shared" si="12"/>
        <v>0</v>
      </c>
      <c r="P28" s="44">
        <f t="shared" si="7"/>
        <v>0</v>
      </c>
      <c r="Q28" s="15"/>
      <c r="R28" s="15"/>
      <c r="S28" s="15"/>
      <c r="T28" s="15"/>
      <c r="U28" s="15"/>
      <c r="V28" s="15"/>
      <c r="W28" s="15"/>
      <c r="X28" s="15"/>
      <c r="Y28" s="15"/>
    </row>
    <row r="29" spans="1:25" s="16" customFormat="1" x14ac:dyDescent="0.25">
      <c r="A29" s="14" t="s">
        <v>16</v>
      </c>
      <c r="B29" s="38">
        <v>3652712135</v>
      </c>
      <c r="C29" s="38"/>
      <c r="D29" s="42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41">
        <f t="shared" si="7"/>
        <v>0</v>
      </c>
      <c r="Q29" s="15"/>
      <c r="R29" s="15"/>
      <c r="S29" s="15"/>
      <c r="T29" s="15"/>
      <c r="U29" s="15"/>
      <c r="V29" s="15"/>
      <c r="W29" s="15"/>
      <c r="X29" s="15"/>
      <c r="Y29" s="15"/>
    </row>
    <row r="30" spans="1:25" s="16" customFormat="1" x14ac:dyDescent="0.25">
      <c r="A30" s="14" t="s">
        <v>17</v>
      </c>
      <c r="B30" s="38">
        <v>7200000</v>
      </c>
      <c r="C30" s="38"/>
      <c r="D30" s="42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41">
        <f t="shared" si="7"/>
        <v>0</v>
      </c>
      <c r="Q30" s="15"/>
      <c r="R30" s="15"/>
      <c r="S30" s="15"/>
      <c r="T30" s="15"/>
      <c r="U30" s="15"/>
      <c r="V30" s="15"/>
      <c r="W30" s="15"/>
      <c r="X30" s="15"/>
      <c r="Y30" s="15"/>
    </row>
    <row r="31" spans="1:25" s="16" customFormat="1" x14ac:dyDescent="0.25">
      <c r="A31" s="14" t="s">
        <v>18</v>
      </c>
      <c r="B31" s="38">
        <v>3200000</v>
      </c>
      <c r="C31" s="38"/>
      <c r="D31" s="42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41">
        <f t="shared" si="7"/>
        <v>0</v>
      </c>
      <c r="Q31" s="15"/>
      <c r="R31" s="15"/>
      <c r="S31" s="15"/>
      <c r="T31" s="15"/>
      <c r="U31" s="15"/>
      <c r="V31" s="15"/>
      <c r="W31" s="15"/>
      <c r="X31" s="15"/>
      <c r="Y31" s="15"/>
    </row>
    <row r="32" spans="1:25" s="16" customFormat="1" x14ac:dyDescent="0.25">
      <c r="A32" s="14" t="s">
        <v>19</v>
      </c>
      <c r="B32" s="38">
        <v>10000000</v>
      </c>
      <c r="C32" s="38"/>
      <c r="D32" s="42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41">
        <f t="shared" si="7"/>
        <v>0</v>
      </c>
      <c r="Q32" s="15"/>
      <c r="R32" s="15"/>
      <c r="S32" s="15"/>
      <c r="T32" s="15"/>
      <c r="U32" s="15"/>
      <c r="V32" s="15"/>
      <c r="W32" s="15"/>
      <c r="X32" s="15"/>
      <c r="Y32" s="15"/>
    </row>
    <row r="33" spans="1:25" s="16" customFormat="1" x14ac:dyDescent="0.25">
      <c r="A33" s="14" t="s">
        <v>20</v>
      </c>
      <c r="B33" s="38">
        <v>9010000</v>
      </c>
      <c r="C33" s="38"/>
      <c r="D33" s="42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41">
        <f t="shared" si="7"/>
        <v>0</v>
      </c>
      <c r="Q33" s="15"/>
      <c r="R33" s="15"/>
      <c r="S33" s="15"/>
      <c r="T33" s="15"/>
      <c r="U33" s="15"/>
      <c r="V33" s="15"/>
      <c r="W33" s="15"/>
      <c r="X33" s="15"/>
      <c r="Y33" s="15"/>
    </row>
    <row r="34" spans="1:25" s="16" customFormat="1" ht="27" x14ac:dyDescent="0.25">
      <c r="A34" s="14" t="s">
        <v>21</v>
      </c>
      <c r="B34" s="38">
        <v>32482363</v>
      </c>
      <c r="C34" s="38"/>
      <c r="D34" s="42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41">
        <f t="shared" si="7"/>
        <v>0</v>
      </c>
      <c r="Q34" s="15"/>
      <c r="R34" s="15"/>
      <c r="S34" s="15"/>
      <c r="T34" s="15"/>
      <c r="U34" s="15"/>
      <c r="V34" s="15"/>
      <c r="W34" s="15"/>
      <c r="X34" s="15"/>
      <c r="Y34" s="15"/>
    </row>
    <row r="35" spans="1:25" s="16" customFormat="1" ht="27" x14ac:dyDescent="0.25">
      <c r="A35" s="14" t="s">
        <v>22</v>
      </c>
      <c r="B35" s="38">
        <v>31700000</v>
      </c>
      <c r="C35" s="38"/>
      <c r="D35" s="42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41">
        <f t="shared" si="7"/>
        <v>0</v>
      </c>
      <c r="Q35" s="15"/>
      <c r="R35" s="15"/>
      <c r="S35" s="15"/>
      <c r="T35" s="15"/>
      <c r="U35" s="15"/>
      <c r="V35" s="15"/>
      <c r="W35" s="15"/>
      <c r="X35" s="15"/>
      <c r="Y35" s="15"/>
    </row>
    <row r="36" spans="1:25" s="16" customFormat="1" ht="27" x14ac:dyDescent="0.25">
      <c r="A36" s="14" t="s">
        <v>38</v>
      </c>
      <c r="B36" s="38"/>
      <c r="C36" s="38"/>
      <c r="D36" s="42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41">
        <f t="shared" si="7"/>
        <v>0</v>
      </c>
      <c r="Q36" s="15"/>
      <c r="R36" s="15"/>
      <c r="S36" s="15"/>
      <c r="T36" s="15"/>
      <c r="U36" s="15"/>
      <c r="V36" s="15"/>
      <c r="W36" s="15"/>
      <c r="X36" s="15"/>
      <c r="Y36" s="15"/>
    </row>
    <row r="37" spans="1:25" s="16" customFormat="1" x14ac:dyDescent="0.25">
      <c r="A37" s="14" t="s">
        <v>23</v>
      </c>
      <c r="B37" s="38">
        <v>81589006</v>
      </c>
      <c r="C37" s="38"/>
      <c r="D37" s="42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41">
        <f t="shared" si="7"/>
        <v>0</v>
      </c>
      <c r="Q37" s="15"/>
      <c r="R37" s="15"/>
      <c r="S37" s="15"/>
      <c r="T37" s="15"/>
      <c r="U37" s="15"/>
      <c r="V37" s="15"/>
      <c r="W37" s="15"/>
      <c r="X37" s="15"/>
      <c r="Y37" s="15"/>
    </row>
    <row r="38" spans="1:25" s="16" customFormat="1" x14ac:dyDescent="0.25">
      <c r="A38" s="14"/>
      <c r="B38" s="38"/>
      <c r="C38" s="38"/>
      <c r="D38" s="42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41">
        <f t="shared" si="7"/>
        <v>0</v>
      </c>
      <c r="Q38" s="15"/>
      <c r="R38" s="15"/>
      <c r="S38" s="15"/>
      <c r="T38" s="15"/>
      <c r="U38" s="15"/>
      <c r="V38" s="15"/>
      <c r="W38" s="15"/>
      <c r="X38" s="15"/>
      <c r="Y38" s="15"/>
    </row>
    <row r="39" spans="1:25" s="16" customFormat="1" x14ac:dyDescent="0.25">
      <c r="A39" s="26" t="s">
        <v>24</v>
      </c>
      <c r="B39" s="43">
        <f t="shared" ref="B39:I39" si="13">SUM(B40:B46)</f>
        <v>12000000</v>
      </c>
      <c r="C39" s="43">
        <f t="shared" si="13"/>
        <v>0</v>
      </c>
      <c r="D39" s="43">
        <v>0</v>
      </c>
      <c r="E39" s="43">
        <f t="shared" si="13"/>
        <v>0</v>
      </c>
      <c r="F39" s="43">
        <f t="shared" si="13"/>
        <v>0</v>
      </c>
      <c r="G39" s="43">
        <f t="shared" si="13"/>
        <v>0</v>
      </c>
      <c r="H39" s="43">
        <f t="shared" si="13"/>
        <v>0</v>
      </c>
      <c r="I39" s="43">
        <f t="shared" si="13"/>
        <v>0</v>
      </c>
      <c r="J39" s="43">
        <f>SUM(J40:J46)</f>
        <v>0</v>
      </c>
      <c r="K39" s="43">
        <f t="shared" ref="K39:M39" si="14">SUM(K40:K46)</f>
        <v>0</v>
      </c>
      <c r="L39" s="43">
        <f t="shared" si="14"/>
        <v>0</v>
      </c>
      <c r="M39" s="43">
        <f t="shared" si="14"/>
        <v>0</v>
      </c>
      <c r="N39" s="43">
        <f>SUM(N40:N44)</f>
        <v>0</v>
      </c>
      <c r="O39" s="43">
        <f>SUM(O40:O42)</f>
        <v>0</v>
      </c>
      <c r="P39" s="44">
        <f t="shared" si="7"/>
        <v>0</v>
      </c>
      <c r="Q39" s="15"/>
      <c r="R39" s="15"/>
      <c r="S39" s="15"/>
      <c r="T39" s="15"/>
      <c r="U39" s="15"/>
      <c r="V39" s="15"/>
      <c r="W39" s="15"/>
      <c r="X39" s="15"/>
      <c r="Y39" s="15"/>
    </row>
    <row r="40" spans="1:25" s="16" customFormat="1" x14ac:dyDescent="0.25">
      <c r="A40" s="14" t="s">
        <v>25</v>
      </c>
      <c r="B40" s="38">
        <v>12000000</v>
      </c>
      <c r="C40" s="38"/>
      <c r="D40" s="42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41">
        <f t="shared" si="7"/>
        <v>0</v>
      </c>
      <c r="Q40" s="15"/>
      <c r="R40" s="15"/>
      <c r="S40" s="15"/>
      <c r="T40" s="15"/>
      <c r="U40" s="15"/>
      <c r="V40" s="15"/>
      <c r="W40" s="15"/>
      <c r="X40" s="15"/>
      <c r="Y40" s="15"/>
    </row>
    <row r="41" spans="1:25" s="16" customFormat="1" ht="27" x14ac:dyDescent="0.25">
      <c r="A41" s="14" t="s">
        <v>39</v>
      </c>
      <c r="B41" s="38"/>
      <c r="C41" s="38"/>
      <c r="D41" s="42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41">
        <f t="shared" si="7"/>
        <v>0</v>
      </c>
      <c r="Q41" s="15"/>
      <c r="R41" s="15"/>
      <c r="S41" s="15"/>
      <c r="T41" s="15"/>
      <c r="U41" s="15"/>
      <c r="V41" s="15"/>
      <c r="W41" s="15"/>
      <c r="X41" s="15"/>
      <c r="Y41" s="15"/>
    </row>
    <row r="42" spans="1:25" s="16" customFormat="1" ht="27" x14ac:dyDescent="0.25">
      <c r="A42" s="14" t="s">
        <v>40</v>
      </c>
      <c r="B42" s="38"/>
      <c r="C42" s="38"/>
      <c r="D42" s="42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41">
        <f t="shared" si="7"/>
        <v>0</v>
      </c>
      <c r="Q42" s="15"/>
      <c r="R42" s="15"/>
      <c r="S42" s="15"/>
      <c r="T42" s="15"/>
      <c r="U42" s="15"/>
      <c r="V42" s="15"/>
      <c r="W42" s="15"/>
      <c r="X42" s="15"/>
      <c r="Y42" s="15"/>
    </row>
    <row r="43" spans="1:25" s="16" customFormat="1" ht="27" x14ac:dyDescent="0.25">
      <c r="A43" s="14" t="s">
        <v>41</v>
      </c>
      <c r="B43" s="38"/>
      <c r="C43" s="38"/>
      <c r="D43" s="42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41">
        <f t="shared" si="7"/>
        <v>0</v>
      </c>
      <c r="Q43" s="15"/>
      <c r="R43" s="15"/>
      <c r="S43" s="15"/>
      <c r="T43" s="15"/>
      <c r="U43" s="15"/>
      <c r="V43" s="15"/>
      <c r="W43" s="15"/>
      <c r="X43" s="15"/>
      <c r="Y43" s="15"/>
    </row>
    <row r="44" spans="1:25" s="16" customFormat="1" ht="27" x14ac:dyDescent="0.25">
      <c r="A44" s="14" t="s">
        <v>42</v>
      </c>
      <c r="B44" s="38"/>
      <c r="C44" s="38"/>
      <c r="D44" s="42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41">
        <f t="shared" si="7"/>
        <v>0</v>
      </c>
      <c r="Q44" s="15"/>
      <c r="R44" s="15"/>
      <c r="S44" s="15"/>
      <c r="T44" s="15"/>
      <c r="U44" s="15"/>
      <c r="V44" s="15"/>
      <c r="W44" s="15"/>
      <c r="X44" s="15"/>
      <c r="Y44" s="15"/>
    </row>
    <row r="45" spans="1:25" s="16" customFormat="1" x14ac:dyDescent="0.25">
      <c r="A45" s="14" t="s">
        <v>26</v>
      </c>
      <c r="B45" s="38"/>
      <c r="C45" s="38"/>
      <c r="D45" s="42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41">
        <f t="shared" si="7"/>
        <v>0</v>
      </c>
      <c r="Q45" s="15"/>
      <c r="R45" s="15"/>
      <c r="S45" s="15"/>
      <c r="T45" s="15"/>
      <c r="U45" s="15"/>
      <c r="V45" s="15"/>
      <c r="W45" s="15"/>
      <c r="X45" s="15"/>
      <c r="Y45" s="15"/>
    </row>
    <row r="46" spans="1:25" s="16" customFormat="1" ht="27" x14ac:dyDescent="0.25">
      <c r="A46" s="14" t="s">
        <v>43</v>
      </c>
      <c r="B46" s="38"/>
      <c r="C46" s="38"/>
      <c r="D46" s="42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41">
        <f t="shared" si="7"/>
        <v>0</v>
      </c>
      <c r="Q46" s="15"/>
      <c r="R46" s="15"/>
      <c r="S46" s="15"/>
      <c r="T46" s="15"/>
      <c r="U46" s="15"/>
      <c r="V46" s="15"/>
      <c r="W46" s="15"/>
      <c r="X46" s="15"/>
      <c r="Y46" s="15"/>
    </row>
    <row r="47" spans="1:25" s="16" customFormat="1" x14ac:dyDescent="0.25">
      <c r="A47" s="26" t="s">
        <v>44</v>
      </c>
      <c r="B47" s="46"/>
      <c r="C47" s="46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3"/>
      <c r="O47" s="43"/>
      <c r="P47" s="44">
        <f t="shared" si="7"/>
        <v>0</v>
      </c>
      <c r="Q47" s="15"/>
      <c r="R47" s="15"/>
      <c r="S47" s="15"/>
      <c r="T47" s="15"/>
      <c r="U47" s="15"/>
      <c r="V47" s="15"/>
      <c r="W47" s="15"/>
      <c r="X47" s="15"/>
      <c r="Y47" s="15"/>
    </row>
    <row r="48" spans="1:25" s="16" customFormat="1" x14ac:dyDescent="0.25">
      <c r="A48" s="14" t="s">
        <v>45</v>
      </c>
      <c r="B48" s="45"/>
      <c r="C48" s="45"/>
      <c r="D48" s="42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41">
        <f t="shared" si="7"/>
        <v>0</v>
      </c>
      <c r="Q48" s="15"/>
      <c r="R48" s="15"/>
      <c r="S48" s="15"/>
      <c r="T48" s="15"/>
      <c r="U48" s="15"/>
      <c r="V48" s="15"/>
      <c r="W48" s="15"/>
      <c r="X48" s="15"/>
      <c r="Y48" s="15"/>
    </row>
    <row r="49" spans="1:25" s="16" customFormat="1" ht="27" x14ac:dyDescent="0.25">
      <c r="A49" s="14" t="s">
        <v>46</v>
      </c>
      <c r="B49" s="45"/>
      <c r="C49" s="45"/>
      <c r="D49" s="42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41">
        <f t="shared" si="7"/>
        <v>0</v>
      </c>
      <c r="Q49" s="15"/>
      <c r="R49" s="15"/>
      <c r="S49" s="15"/>
      <c r="T49" s="15"/>
      <c r="U49" s="15"/>
      <c r="V49" s="15"/>
      <c r="W49" s="15"/>
      <c r="X49" s="15"/>
      <c r="Y49" s="15"/>
    </row>
    <row r="50" spans="1:25" s="16" customFormat="1" ht="27" x14ac:dyDescent="0.25">
      <c r="A50" s="14" t="s">
        <v>47</v>
      </c>
      <c r="B50" s="45"/>
      <c r="C50" s="45"/>
      <c r="D50" s="42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41">
        <f t="shared" si="7"/>
        <v>0</v>
      </c>
      <c r="Q50" s="15"/>
      <c r="R50" s="15"/>
      <c r="S50" s="15"/>
      <c r="T50" s="15"/>
      <c r="U50" s="15"/>
      <c r="V50" s="15"/>
      <c r="W50" s="15"/>
      <c r="X50" s="15"/>
      <c r="Y50" s="15"/>
    </row>
    <row r="51" spans="1:25" s="16" customFormat="1" ht="27" x14ac:dyDescent="0.25">
      <c r="A51" s="14" t="s">
        <v>48</v>
      </c>
      <c r="B51" s="45"/>
      <c r="C51" s="45"/>
      <c r="D51" s="42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41">
        <f t="shared" si="7"/>
        <v>0</v>
      </c>
      <c r="Q51" s="15"/>
      <c r="R51" s="15"/>
      <c r="S51" s="15"/>
      <c r="T51" s="15"/>
      <c r="U51" s="15"/>
      <c r="V51" s="15"/>
      <c r="W51" s="15"/>
      <c r="X51" s="15"/>
      <c r="Y51" s="15"/>
    </row>
    <row r="52" spans="1:25" s="16" customFormat="1" ht="27" x14ac:dyDescent="0.25">
      <c r="A52" s="14" t="s">
        <v>49</v>
      </c>
      <c r="B52" s="45"/>
      <c r="C52" s="45"/>
      <c r="D52" s="42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41">
        <f t="shared" si="7"/>
        <v>0</v>
      </c>
      <c r="Q52" s="15"/>
      <c r="R52" s="15"/>
      <c r="S52" s="15"/>
      <c r="T52" s="15"/>
      <c r="U52" s="15"/>
      <c r="V52" s="15"/>
      <c r="W52" s="15"/>
      <c r="X52" s="15"/>
      <c r="Y52" s="15"/>
    </row>
    <row r="53" spans="1:25" s="16" customFormat="1" x14ac:dyDescent="0.25">
      <c r="A53" s="14" t="s">
        <v>50</v>
      </c>
      <c r="B53" s="45"/>
      <c r="C53" s="45"/>
      <c r="D53" s="42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41">
        <f t="shared" si="7"/>
        <v>0</v>
      </c>
      <c r="Q53" s="15"/>
      <c r="R53" s="15"/>
      <c r="S53" s="15"/>
      <c r="T53" s="15"/>
      <c r="U53" s="15"/>
      <c r="V53" s="15"/>
      <c r="W53" s="15"/>
      <c r="X53" s="15"/>
      <c r="Y53" s="15"/>
    </row>
    <row r="54" spans="1:25" s="16" customFormat="1" ht="27" x14ac:dyDescent="0.25">
      <c r="A54" s="14" t="s">
        <v>51</v>
      </c>
      <c r="B54" s="45"/>
      <c r="C54" s="45"/>
      <c r="D54" s="42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41">
        <f t="shared" si="7"/>
        <v>0</v>
      </c>
      <c r="Q54" s="15"/>
      <c r="R54" s="15"/>
      <c r="S54" s="15"/>
      <c r="T54" s="15"/>
      <c r="U54" s="15"/>
      <c r="V54" s="15"/>
      <c r="W54" s="15"/>
      <c r="X54" s="15"/>
      <c r="Y54" s="15"/>
    </row>
    <row r="55" spans="1:25" s="16" customFormat="1" x14ac:dyDescent="0.25">
      <c r="A55" s="26" t="s">
        <v>27</v>
      </c>
      <c r="B55" s="43">
        <f t="shared" ref="B55" si="15">SUM(B56:B64)</f>
        <v>887800305</v>
      </c>
      <c r="C55" s="43">
        <f>SUM(C56:C64)</f>
        <v>0</v>
      </c>
      <c r="D55" s="43">
        <v>0</v>
      </c>
      <c r="E55" s="43">
        <f>SUM(E56:E64)</f>
        <v>0</v>
      </c>
      <c r="F55" s="43">
        <f>SUM(F56:F64)</f>
        <v>0</v>
      </c>
      <c r="G55" s="43">
        <f>SUM(G56:G64)</f>
        <v>0</v>
      </c>
      <c r="H55" s="43">
        <f>SUM(H56:H64)</f>
        <v>0</v>
      </c>
      <c r="I55" s="43">
        <f t="shared" ref="I55:O55" si="16">SUM(I56:I64)</f>
        <v>0</v>
      </c>
      <c r="J55" s="43">
        <f t="shared" si="16"/>
        <v>0</v>
      </c>
      <c r="K55" s="43">
        <f t="shared" si="16"/>
        <v>0</v>
      </c>
      <c r="L55" s="43">
        <f t="shared" si="16"/>
        <v>0</v>
      </c>
      <c r="M55" s="43">
        <f t="shared" si="16"/>
        <v>0</v>
      </c>
      <c r="N55" s="43">
        <f t="shared" si="16"/>
        <v>0</v>
      </c>
      <c r="O55" s="43">
        <f t="shared" si="16"/>
        <v>0</v>
      </c>
      <c r="P55" s="44">
        <f t="shared" si="7"/>
        <v>0</v>
      </c>
      <c r="Q55" s="15"/>
      <c r="R55" s="15"/>
      <c r="S55" s="15"/>
      <c r="T55" s="15"/>
      <c r="U55" s="15"/>
      <c r="V55" s="15"/>
      <c r="W55" s="15"/>
      <c r="X55" s="15"/>
      <c r="Y55" s="15"/>
    </row>
    <row r="56" spans="1:25" s="16" customFormat="1" x14ac:dyDescent="0.25">
      <c r="A56" s="14" t="s">
        <v>28</v>
      </c>
      <c r="B56" s="38">
        <v>850000000</v>
      </c>
      <c r="C56" s="38"/>
      <c r="D56" s="42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41">
        <f t="shared" si="7"/>
        <v>0</v>
      </c>
      <c r="Q56" s="15"/>
      <c r="R56" s="15"/>
      <c r="S56" s="15"/>
      <c r="T56" s="15"/>
      <c r="U56" s="15"/>
      <c r="V56" s="15"/>
      <c r="W56" s="15"/>
      <c r="X56" s="15"/>
      <c r="Y56" s="15"/>
    </row>
    <row r="57" spans="1:25" s="16" customFormat="1" ht="27" x14ac:dyDescent="0.25">
      <c r="A57" s="14" t="s">
        <v>29</v>
      </c>
      <c r="B57" s="38">
        <v>1500000</v>
      </c>
      <c r="C57" s="38"/>
      <c r="D57" s="42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41">
        <f t="shared" si="7"/>
        <v>0</v>
      </c>
      <c r="Q57" s="15"/>
      <c r="R57" s="15"/>
      <c r="S57" s="15"/>
      <c r="T57" s="15"/>
      <c r="U57" s="15"/>
      <c r="V57" s="15"/>
      <c r="W57" s="15"/>
      <c r="X57" s="15"/>
      <c r="Y57" s="15"/>
    </row>
    <row r="58" spans="1:25" s="16" customFormat="1" ht="27" x14ac:dyDescent="0.25">
      <c r="A58" s="14" t="s">
        <v>30</v>
      </c>
      <c r="B58" s="38">
        <v>5000000</v>
      </c>
      <c r="C58" s="38"/>
      <c r="D58" s="42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41">
        <f t="shared" si="7"/>
        <v>0</v>
      </c>
      <c r="Q58" s="15"/>
      <c r="R58" s="15"/>
      <c r="S58" s="15"/>
      <c r="T58" s="15"/>
      <c r="U58" s="15"/>
      <c r="V58" s="15"/>
      <c r="W58" s="15"/>
      <c r="X58" s="15"/>
      <c r="Y58" s="15"/>
    </row>
    <row r="59" spans="1:25" s="16" customFormat="1" ht="27" x14ac:dyDescent="0.25">
      <c r="A59" s="14" t="s">
        <v>31</v>
      </c>
      <c r="B59" s="38">
        <v>16000000</v>
      </c>
      <c r="C59" s="38"/>
      <c r="D59" s="42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41">
        <f t="shared" si="7"/>
        <v>0</v>
      </c>
      <c r="Q59" s="15"/>
      <c r="R59" s="15"/>
      <c r="S59" s="15"/>
      <c r="T59" s="15"/>
      <c r="U59" s="15"/>
      <c r="V59" s="15"/>
      <c r="W59" s="15"/>
      <c r="X59" s="15"/>
      <c r="Y59" s="15"/>
    </row>
    <row r="60" spans="1:25" s="16" customFormat="1" x14ac:dyDescent="0.25">
      <c r="A60" s="14" t="s">
        <v>32</v>
      </c>
      <c r="B60" s="38">
        <v>15300305</v>
      </c>
      <c r="C60" s="38"/>
      <c r="D60" s="42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41">
        <f t="shared" si="7"/>
        <v>0</v>
      </c>
      <c r="Q60" s="15"/>
      <c r="R60" s="15"/>
      <c r="S60" s="15"/>
      <c r="T60" s="15"/>
      <c r="U60" s="15"/>
      <c r="V60" s="15"/>
      <c r="W60" s="15"/>
      <c r="X60" s="15"/>
      <c r="Y60" s="15"/>
    </row>
    <row r="61" spans="1:25" s="16" customFormat="1" x14ac:dyDescent="0.25">
      <c r="A61" s="14" t="s">
        <v>52</v>
      </c>
      <c r="B61" s="38"/>
      <c r="C61" s="38"/>
      <c r="D61" s="42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41">
        <f t="shared" si="7"/>
        <v>0</v>
      </c>
      <c r="Q61" s="15"/>
      <c r="R61" s="15"/>
      <c r="S61" s="15"/>
      <c r="T61" s="15"/>
      <c r="U61" s="15"/>
      <c r="V61" s="15"/>
      <c r="W61" s="15"/>
      <c r="X61" s="15"/>
      <c r="Y61" s="15"/>
    </row>
    <row r="62" spans="1:25" s="16" customFormat="1" x14ac:dyDescent="0.25">
      <c r="A62" s="14" t="s">
        <v>53</v>
      </c>
      <c r="B62" s="38"/>
      <c r="C62" s="38"/>
      <c r="D62" s="42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41">
        <f t="shared" si="7"/>
        <v>0</v>
      </c>
      <c r="Q62" s="15"/>
      <c r="R62" s="15"/>
      <c r="S62" s="15"/>
      <c r="T62" s="15"/>
      <c r="U62" s="15"/>
      <c r="V62" s="15"/>
      <c r="W62" s="15"/>
      <c r="X62" s="15"/>
      <c r="Y62" s="15"/>
    </row>
    <row r="63" spans="1:25" s="16" customFormat="1" x14ac:dyDescent="0.25">
      <c r="A63" s="14" t="s">
        <v>33</v>
      </c>
      <c r="B63" s="38"/>
      <c r="C63" s="38"/>
      <c r="D63" s="42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41">
        <f t="shared" si="7"/>
        <v>0</v>
      </c>
      <c r="Q63" s="15"/>
      <c r="R63" s="15"/>
      <c r="S63" s="15"/>
      <c r="T63" s="15"/>
      <c r="U63" s="15"/>
      <c r="V63" s="15"/>
      <c r="W63" s="15"/>
      <c r="X63" s="15"/>
      <c r="Y63" s="15"/>
    </row>
    <row r="64" spans="1:25" s="16" customFormat="1" ht="27" x14ac:dyDescent="0.25">
      <c r="A64" s="14" t="s">
        <v>54</v>
      </c>
      <c r="B64" s="38"/>
      <c r="C64" s="38"/>
      <c r="D64" s="42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41">
        <f t="shared" si="7"/>
        <v>0</v>
      </c>
      <c r="Q64" s="15"/>
      <c r="R64" s="15"/>
      <c r="S64" s="15"/>
      <c r="T64" s="15"/>
      <c r="U64" s="15"/>
      <c r="V64" s="15"/>
      <c r="W64" s="15"/>
      <c r="X64" s="15"/>
      <c r="Y64" s="15"/>
    </row>
    <row r="65" spans="1:25" s="16" customFormat="1" x14ac:dyDescent="0.25">
      <c r="A65" s="26" t="s">
        <v>55</v>
      </c>
      <c r="B65" s="43">
        <f t="shared" ref="B65:C65" si="17">SUM(B66:B76)</f>
        <v>0</v>
      </c>
      <c r="C65" s="43">
        <f t="shared" si="17"/>
        <v>0</v>
      </c>
      <c r="D65" s="43">
        <v>0</v>
      </c>
      <c r="E65" s="43">
        <f>SUM(E66:E76)</f>
        <v>0</v>
      </c>
      <c r="F65" s="43">
        <f t="shared" ref="F65:O65" si="18">SUM(F66:F76)</f>
        <v>0</v>
      </c>
      <c r="G65" s="43">
        <f t="shared" si="18"/>
        <v>0</v>
      </c>
      <c r="H65" s="43">
        <f t="shared" si="18"/>
        <v>0</v>
      </c>
      <c r="I65" s="43">
        <f t="shared" si="18"/>
        <v>0</v>
      </c>
      <c r="J65" s="43">
        <f t="shared" si="18"/>
        <v>0</v>
      </c>
      <c r="K65" s="43">
        <f t="shared" si="18"/>
        <v>0</v>
      </c>
      <c r="L65" s="43">
        <f t="shared" si="18"/>
        <v>0</v>
      </c>
      <c r="M65" s="43">
        <f t="shared" si="18"/>
        <v>0</v>
      </c>
      <c r="N65" s="43">
        <f t="shared" si="18"/>
        <v>0</v>
      </c>
      <c r="O65" s="43">
        <f t="shared" si="18"/>
        <v>0</v>
      </c>
      <c r="P65" s="44">
        <f t="shared" si="7"/>
        <v>0</v>
      </c>
      <c r="Q65" s="15"/>
      <c r="R65" s="15"/>
      <c r="S65" s="15"/>
      <c r="T65" s="15"/>
      <c r="U65" s="15"/>
      <c r="V65" s="15"/>
      <c r="W65" s="15"/>
      <c r="X65" s="15"/>
      <c r="Y65" s="15"/>
    </row>
    <row r="66" spans="1:25" s="16" customFormat="1" x14ac:dyDescent="0.25">
      <c r="A66" s="14" t="s">
        <v>56</v>
      </c>
      <c r="B66" s="38"/>
      <c r="C66" s="38"/>
      <c r="D66" s="42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41">
        <f t="shared" si="7"/>
        <v>0</v>
      </c>
      <c r="Q66" s="15"/>
      <c r="R66" s="15"/>
      <c r="S66" s="15"/>
      <c r="T66" s="15"/>
      <c r="U66" s="15"/>
      <c r="V66" s="15"/>
      <c r="W66" s="15"/>
      <c r="X66" s="15"/>
      <c r="Y66" s="15"/>
    </row>
    <row r="67" spans="1:25" s="16" customFormat="1" x14ac:dyDescent="0.25">
      <c r="A67" s="14" t="s">
        <v>57</v>
      </c>
      <c r="B67" s="38"/>
      <c r="C67" s="38"/>
      <c r="D67" s="42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41">
        <f t="shared" si="7"/>
        <v>0</v>
      </c>
      <c r="Q67" s="15"/>
      <c r="R67" s="15"/>
      <c r="S67" s="15"/>
      <c r="T67" s="15"/>
      <c r="U67" s="15"/>
      <c r="V67" s="15"/>
      <c r="W67" s="15"/>
      <c r="X67" s="15"/>
      <c r="Y67" s="15"/>
    </row>
    <row r="68" spans="1:25" s="16" customFormat="1" x14ac:dyDescent="0.25">
      <c r="A68" s="14" t="s">
        <v>58</v>
      </c>
      <c r="B68" s="38"/>
      <c r="C68" s="38"/>
      <c r="D68" s="42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41">
        <f t="shared" si="7"/>
        <v>0</v>
      </c>
      <c r="Q68" s="15"/>
      <c r="R68" s="15"/>
      <c r="S68" s="15"/>
      <c r="T68" s="15"/>
      <c r="U68" s="15"/>
      <c r="V68" s="15"/>
      <c r="W68" s="15"/>
      <c r="X68" s="15"/>
      <c r="Y68" s="15"/>
    </row>
    <row r="69" spans="1:25" s="16" customFormat="1" ht="27" x14ac:dyDescent="0.25">
      <c r="A69" s="14" t="s">
        <v>59</v>
      </c>
      <c r="B69" s="38"/>
      <c r="C69" s="38"/>
      <c r="D69" s="42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41">
        <f t="shared" si="7"/>
        <v>0</v>
      </c>
      <c r="Q69" s="15"/>
      <c r="R69" s="15"/>
      <c r="S69" s="15"/>
      <c r="T69" s="15"/>
      <c r="U69" s="15"/>
      <c r="V69" s="15"/>
      <c r="W69" s="15"/>
      <c r="X69" s="15"/>
      <c r="Y69" s="15"/>
    </row>
    <row r="70" spans="1:25" s="16" customFormat="1" ht="27" x14ac:dyDescent="0.25">
      <c r="A70" s="11" t="s">
        <v>60</v>
      </c>
      <c r="B70" s="39"/>
      <c r="C70" s="39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9"/>
      <c r="O70" s="49"/>
      <c r="P70" s="41">
        <f t="shared" si="7"/>
        <v>0</v>
      </c>
      <c r="Q70" s="15"/>
      <c r="R70" s="15"/>
      <c r="S70" s="15"/>
      <c r="T70" s="15"/>
      <c r="U70" s="15"/>
      <c r="V70" s="15"/>
      <c r="W70" s="15"/>
      <c r="X70" s="15"/>
      <c r="Y70" s="15"/>
    </row>
    <row r="71" spans="1:25" s="16" customFormat="1" x14ac:dyDescent="0.25">
      <c r="A71" s="14" t="s">
        <v>61</v>
      </c>
      <c r="B71" s="38"/>
      <c r="C71" s="38"/>
      <c r="D71" s="42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41">
        <f t="shared" si="7"/>
        <v>0</v>
      </c>
      <c r="Q71" s="15"/>
      <c r="R71" s="15"/>
      <c r="S71" s="15"/>
      <c r="T71" s="15"/>
      <c r="U71" s="15"/>
      <c r="V71" s="15"/>
      <c r="W71" s="15"/>
      <c r="X71" s="15"/>
      <c r="Y71" s="15"/>
    </row>
    <row r="72" spans="1:25" s="16" customFormat="1" ht="27" x14ac:dyDescent="0.25">
      <c r="A72" s="14" t="s">
        <v>62</v>
      </c>
      <c r="B72" s="38"/>
      <c r="C72" s="38"/>
      <c r="D72" s="42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41">
        <f t="shared" si="7"/>
        <v>0</v>
      </c>
      <c r="Q72" s="15"/>
      <c r="R72" s="15"/>
      <c r="S72" s="15"/>
      <c r="T72" s="15"/>
      <c r="U72" s="15"/>
      <c r="V72" s="15"/>
      <c r="W72" s="15"/>
      <c r="X72" s="15"/>
      <c r="Y72" s="15"/>
    </row>
    <row r="73" spans="1:25" s="16" customFormat="1" x14ac:dyDescent="0.25">
      <c r="A73" s="11" t="s">
        <v>63</v>
      </c>
      <c r="B73" s="39"/>
      <c r="C73" s="39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1">
        <f t="shared" si="7"/>
        <v>0</v>
      </c>
      <c r="Q73" s="15"/>
      <c r="R73" s="15"/>
      <c r="S73" s="15"/>
      <c r="T73" s="15"/>
      <c r="U73" s="15"/>
      <c r="V73" s="15"/>
      <c r="W73" s="15"/>
      <c r="X73" s="15"/>
      <c r="Y73" s="15"/>
    </row>
    <row r="74" spans="1:25" s="16" customFormat="1" x14ac:dyDescent="0.25">
      <c r="A74" s="14" t="s">
        <v>64</v>
      </c>
      <c r="B74" s="38"/>
      <c r="C74" s="38"/>
      <c r="D74" s="42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41">
        <f t="shared" ref="P74:P90" si="19">SUM(D74:O74)</f>
        <v>0</v>
      </c>
      <c r="Q74" s="15"/>
      <c r="R74" s="15"/>
      <c r="S74" s="15"/>
      <c r="T74" s="15"/>
      <c r="U74" s="15"/>
      <c r="V74" s="15"/>
      <c r="W74" s="15"/>
      <c r="X74" s="15"/>
      <c r="Y74" s="15"/>
    </row>
    <row r="75" spans="1:25" s="16" customFormat="1" x14ac:dyDescent="0.25">
      <c r="A75" s="14" t="s">
        <v>65</v>
      </c>
      <c r="B75" s="38"/>
      <c r="C75" s="38"/>
      <c r="D75" s="42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41">
        <f t="shared" si="19"/>
        <v>0</v>
      </c>
      <c r="Q75" s="15"/>
      <c r="R75" s="15"/>
      <c r="S75" s="15"/>
      <c r="T75" s="15"/>
      <c r="U75" s="15"/>
      <c r="V75" s="15"/>
      <c r="W75" s="15"/>
      <c r="X75" s="15"/>
      <c r="Y75" s="15"/>
    </row>
    <row r="76" spans="1:25" s="16" customFormat="1" ht="27" x14ac:dyDescent="0.25">
      <c r="A76" s="14" t="s">
        <v>66</v>
      </c>
      <c r="B76" s="38"/>
      <c r="C76" s="38"/>
      <c r="D76" s="42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41">
        <f t="shared" si="19"/>
        <v>0</v>
      </c>
      <c r="Q76" s="15"/>
      <c r="R76" s="15"/>
      <c r="S76" s="15"/>
      <c r="T76" s="15"/>
      <c r="U76" s="15"/>
      <c r="V76" s="15"/>
      <c r="W76" s="15"/>
      <c r="X76" s="15"/>
      <c r="Y76" s="15"/>
    </row>
    <row r="77" spans="1:25" s="16" customFormat="1" x14ac:dyDescent="0.25">
      <c r="A77" s="17" t="s">
        <v>34</v>
      </c>
      <c r="B77" s="18">
        <f t="shared" ref="B77:O77" si="20">SUM(B10+B17+B28+B39+B47+B55+B65)</f>
        <v>5423706496</v>
      </c>
      <c r="C77" s="18">
        <f>SUM(C10+C17+C28+C39+C47+C55+C65)</f>
        <v>0</v>
      </c>
      <c r="D77" s="18">
        <f>SUM(D10+D17+D28+D39+D47+D55+D65)</f>
        <v>39904777.800000004</v>
      </c>
      <c r="E77" s="18">
        <f t="shared" si="20"/>
        <v>0</v>
      </c>
      <c r="F77" s="18">
        <f t="shared" si="20"/>
        <v>0</v>
      </c>
      <c r="G77" s="18">
        <f t="shared" si="20"/>
        <v>0</v>
      </c>
      <c r="H77" s="18">
        <f t="shared" si="20"/>
        <v>0</v>
      </c>
      <c r="I77" s="18">
        <f t="shared" si="20"/>
        <v>0</v>
      </c>
      <c r="J77" s="18">
        <f t="shared" si="20"/>
        <v>0</v>
      </c>
      <c r="K77" s="18">
        <f t="shared" si="20"/>
        <v>0</v>
      </c>
      <c r="L77" s="18">
        <f t="shared" si="20"/>
        <v>0</v>
      </c>
      <c r="M77" s="18">
        <f t="shared" si="20"/>
        <v>0</v>
      </c>
      <c r="N77" s="18">
        <f>SUM(N10+N17+N28+N39+N47+N55+N65)</f>
        <v>0</v>
      </c>
      <c r="O77" s="18">
        <f t="shared" si="20"/>
        <v>0</v>
      </c>
      <c r="P77" s="50">
        <f>SUM(D77:O77)</f>
        <v>39904777.800000004</v>
      </c>
      <c r="Q77" s="15"/>
      <c r="R77" s="15"/>
      <c r="S77" s="15"/>
      <c r="T77" s="15"/>
      <c r="U77" s="15"/>
      <c r="V77" s="15"/>
      <c r="W77" s="15"/>
      <c r="X77" s="15"/>
      <c r="Y77" s="15"/>
    </row>
    <row r="78" spans="1:25" s="16" customFormat="1" x14ac:dyDescent="0.25">
      <c r="A78" s="14"/>
      <c r="B78" s="45"/>
      <c r="C78" s="45"/>
      <c r="D78" s="42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41">
        <f t="shared" si="19"/>
        <v>0</v>
      </c>
      <c r="Q78" s="15"/>
      <c r="R78" s="15"/>
      <c r="S78" s="15"/>
      <c r="T78" s="15"/>
      <c r="U78" s="15"/>
      <c r="V78" s="15"/>
      <c r="W78" s="15"/>
      <c r="X78" s="15"/>
      <c r="Y78" s="15"/>
    </row>
    <row r="79" spans="1:25" s="16" customFormat="1" x14ac:dyDescent="0.25">
      <c r="A79" s="11" t="s">
        <v>67</v>
      </c>
      <c r="B79" s="51"/>
      <c r="C79" s="51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1">
        <f t="shared" si="19"/>
        <v>0</v>
      </c>
      <c r="Q79" s="15"/>
      <c r="R79" s="15"/>
      <c r="S79" s="15"/>
      <c r="T79" s="15"/>
      <c r="U79" s="15"/>
      <c r="V79" s="15"/>
      <c r="W79" s="15"/>
      <c r="X79" s="15"/>
      <c r="Y79" s="15"/>
    </row>
    <row r="80" spans="1:25" s="32" customFormat="1" x14ac:dyDescent="0.25">
      <c r="A80" s="26" t="s">
        <v>68</v>
      </c>
      <c r="B80" s="46"/>
      <c r="C80" s="46"/>
      <c r="D80" s="47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4">
        <f t="shared" si="19"/>
        <v>0</v>
      </c>
      <c r="Q80" s="31"/>
      <c r="R80" s="31"/>
      <c r="S80" s="31"/>
      <c r="T80" s="31"/>
      <c r="U80" s="31"/>
      <c r="V80" s="31"/>
      <c r="W80" s="31"/>
      <c r="X80" s="31"/>
      <c r="Y80" s="31"/>
    </row>
    <row r="81" spans="1:25" s="16" customFormat="1" ht="27" x14ac:dyDescent="0.25">
      <c r="A81" s="14" t="s">
        <v>69</v>
      </c>
      <c r="B81" s="45"/>
      <c r="C81" s="45"/>
      <c r="D81" s="42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41">
        <f t="shared" si="19"/>
        <v>0</v>
      </c>
      <c r="Q81" s="15"/>
      <c r="R81" s="15"/>
      <c r="S81" s="15"/>
      <c r="T81" s="15"/>
      <c r="U81" s="15"/>
      <c r="V81" s="15"/>
      <c r="W81" s="15"/>
      <c r="X81" s="15"/>
      <c r="Y81" s="15"/>
    </row>
    <row r="82" spans="1:25" s="16" customFormat="1" ht="27" x14ac:dyDescent="0.25">
      <c r="A82" s="14" t="s">
        <v>70</v>
      </c>
      <c r="B82" s="45"/>
      <c r="C82" s="45"/>
      <c r="D82" s="42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41">
        <f t="shared" si="19"/>
        <v>0</v>
      </c>
      <c r="Q82" s="15"/>
      <c r="R82" s="15"/>
      <c r="S82" s="15"/>
      <c r="T82" s="15"/>
      <c r="U82" s="15"/>
      <c r="V82" s="15"/>
      <c r="W82" s="15"/>
      <c r="X82" s="15"/>
      <c r="Y82" s="15"/>
    </row>
    <row r="83" spans="1:25" s="32" customFormat="1" x14ac:dyDescent="0.25">
      <c r="A83" s="26" t="s">
        <v>71</v>
      </c>
      <c r="B83" s="46"/>
      <c r="C83" s="46"/>
      <c r="D83" s="47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4">
        <f t="shared" si="19"/>
        <v>0</v>
      </c>
      <c r="Q83" s="31"/>
      <c r="R83" s="31"/>
      <c r="S83" s="31"/>
      <c r="T83" s="31"/>
      <c r="U83" s="31"/>
      <c r="V83" s="31"/>
      <c r="W83" s="31"/>
      <c r="X83" s="31"/>
      <c r="Y83" s="31"/>
    </row>
    <row r="84" spans="1:25" s="16" customFormat="1" x14ac:dyDescent="0.25">
      <c r="A84" s="14" t="s">
        <v>72</v>
      </c>
      <c r="B84" s="45"/>
      <c r="C84" s="45"/>
      <c r="D84" s="42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41">
        <f t="shared" si="19"/>
        <v>0</v>
      </c>
      <c r="Q84" s="15"/>
      <c r="R84" s="15"/>
      <c r="S84" s="15"/>
      <c r="T84" s="15"/>
      <c r="U84" s="15"/>
      <c r="V84" s="15"/>
      <c r="W84" s="15"/>
      <c r="X84" s="15"/>
      <c r="Y84" s="15"/>
    </row>
    <row r="85" spans="1:25" s="16" customFormat="1" x14ac:dyDescent="0.25">
      <c r="A85" s="14" t="s">
        <v>73</v>
      </c>
      <c r="B85" s="45"/>
      <c r="C85" s="45"/>
      <c r="D85" s="42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41">
        <f t="shared" si="19"/>
        <v>0</v>
      </c>
      <c r="Q85" s="15"/>
      <c r="R85" s="15"/>
      <c r="S85" s="15"/>
      <c r="T85" s="15"/>
      <c r="U85" s="15"/>
      <c r="V85" s="15"/>
      <c r="W85" s="15"/>
      <c r="X85" s="15"/>
      <c r="Y85" s="15"/>
    </row>
    <row r="86" spans="1:25" s="16" customFormat="1" x14ac:dyDescent="0.25">
      <c r="A86" s="11" t="s">
        <v>74</v>
      </c>
      <c r="B86" s="51"/>
      <c r="C86" s="51"/>
      <c r="D86" s="48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41">
        <f t="shared" si="19"/>
        <v>0</v>
      </c>
      <c r="Q86" s="15"/>
      <c r="R86" s="15"/>
      <c r="S86" s="15"/>
      <c r="T86" s="15"/>
      <c r="U86" s="15"/>
      <c r="V86" s="15"/>
      <c r="W86" s="15"/>
      <c r="X86" s="15"/>
      <c r="Y86" s="15"/>
    </row>
    <row r="87" spans="1:25" s="16" customFormat="1" x14ac:dyDescent="0.25">
      <c r="A87" s="14" t="s">
        <v>75</v>
      </c>
      <c r="B87" s="45"/>
      <c r="C87" s="45"/>
      <c r="D87" s="42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41">
        <f t="shared" si="19"/>
        <v>0</v>
      </c>
      <c r="Q87" s="15"/>
      <c r="R87" s="15"/>
      <c r="S87" s="15"/>
      <c r="T87" s="15"/>
      <c r="U87" s="15"/>
      <c r="V87" s="15"/>
      <c r="W87" s="15"/>
      <c r="X87" s="15"/>
      <c r="Y87" s="15"/>
    </row>
    <row r="88" spans="1:25" s="16" customFormat="1" x14ac:dyDescent="0.25">
      <c r="A88" s="17" t="s">
        <v>76</v>
      </c>
      <c r="B88" s="18">
        <f t="shared" ref="B88:C88" si="21">SUM(B80+B83+B86)</f>
        <v>0</v>
      </c>
      <c r="C88" s="18">
        <f t="shared" si="21"/>
        <v>0</v>
      </c>
      <c r="D88" s="18">
        <v>0</v>
      </c>
      <c r="E88" s="18">
        <f t="shared" ref="E88:M88" si="22">SUM(E80+E83+E86)</f>
        <v>0</v>
      </c>
      <c r="F88" s="18">
        <f t="shared" si="22"/>
        <v>0</v>
      </c>
      <c r="G88" s="18">
        <f t="shared" si="22"/>
        <v>0</v>
      </c>
      <c r="H88" s="18">
        <f t="shared" si="22"/>
        <v>0</v>
      </c>
      <c r="I88" s="18">
        <f>SUM(I80+I83+I86)</f>
        <v>0</v>
      </c>
      <c r="J88" s="18">
        <f>SUM(J80+J83+J86)</f>
        <v>0</v>
      </c>
      <c r="K88" s="18">
        <f t="shared" si="22"/>
        <v>0</v>
      </c>
      <c r="L88" s="18">
        <f t="shared" si="22"/>
        <v>0</v>
      </c>
      <c r="M88" s="18">
        <f t="shared" si="22"/>
        <v>0</v>
      </c>
      <c r="N88" s="18">
        <v>0</v>
      </c>
      <c r="O88" s="18">
        <v>0</v>
      </c>
      <c r="P88" s="41">
        <f t="shared" si="19"/>
        <v>0</v>
      </c>
      <c r="Q88" s="15"/>
      <c r="R88" s="15"/>
      <c r="S88" s="15"/>
      <c r="T88" s="15"/>
      <c r="U88" s="15"/>
      <c r="V88" s="15"/>
      <c r="W88" s="15"/>
      <c r="X88" s="15"/>
      <c r="Y88" s="15"/>
    </row>
    <row r="89" spans="1:25" s="16" customFormat="1" x14ac:dyDescent="0.25">
      <c r="A89" s="33"/>
      <c r="B89" s="52"/>
      <c r="C89" s="52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41">
        <f t="shared" si="19"/>
        <v>0</v>
      </c>
      <c r="Q89" s="15"/>
      <c r="R89" s="15"/>
      <c r="S89" s="15"/>
      <c r="T89" s="15"/>
      <c r="U89" s="15"/>
      <c r="V89" s="15"/>
      <c r="W89" s="15"/>
      <c r="X89" s="15"/>
      <c r="Y89" s="15"/>
    </row>
    <row r="90" spans="1:25" s="16" customFormat="1" x14ac:dyDescent="0.25">
      <c r="A90" s="19" t="s">
        <v>77</v>
      </c>
      <c r="B90" s="35">
        <f t="shared" ref="B90:D90" si="23">SUM(B88+B77)</f>
        <v>5423706496</v>
      </c>
      <c r="C90" s="35">
        <f t="shared" si="23"/>
        <v>0</v>
      </c>
      <c r="D90" s="35">
        <f t="shared" si="23"/>
        <v>39904777.800000004</v>
      </c>
      <c r="E90" s="35">
        <f>SUM(E88+E77)</f>
        <v>0</v>
      </c>
      <c r="F90" s="35">
        <f t="shared" ref="F90:O90" si="24">SUM(F88+F77)</f>
        <v>0</v>
      </c>
      <c r="G90" s="35">
        <f>SUM(G88+G77)</f>
        <v>0</v>
      </c>
      <c r="H90" s="35">
        <f t="shared" si="24"/>
        <v>0</v>
      </c>
      <c r="I90" s="35">
        <f>SUM(I88+I77)</f>
        <v>0</v>
      </c>
      <c r="J90" s="35">
        <f>SUM(J88+J77)</f>
        <v>0</v>
      </c>
      <c r="K90" s="35">
        <f t="shared" si="24"/>
        <v>0</v>
      </c>
      <c r="L90" s="35">
        <f t="shared" si="24"/>
        <v>0</v>
      </c>
      <c r="M90" s="35">
        <f t="shared" si="24"/>
        <v>0</v>
      </c>
      <c r="N90" s="35">
        <f t="shared" si="24"/>
        <v>0</v>
      </c>
      <c r="O90" s="35">
        <f t="shared" si="24"/>
        <v>0</v>
      </c>
      <c r="P90" s="53">
        <f t="shared" si="19"/>
        <v>39904777.800000004</v>
      </c>
      <c r="Q90" s="15"/>
      <c r="R90" s="15"/>
      <c r="S90" s="15"/>
      <c r="T90" s="15"/>
      <c r="U90" s="15"/>
      <c r="V90" s="15"/>
      <c r="W90" s="15"/>
      <c r="X90" s="15"/>
      <c r="Y90" s="15"/>
    </row>
    <row r="91" spans="1:25" s="16" customFormat="1" x14ac:dyDescent="0.25">
      <c r="A91" s="33"/>
      <c r="B91" s="52"/>
      <c r="C91" s="52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</row>
    <row r="92" spans="1:25" ht="15.75" x14ac:dyDescent="0.3">
      <c r="A92" s="37" t="s">
        <v>102</v>
      </c>
      <c r="E92" s="7"/>
      <c r="F92" s="27"/>
    </row>
    <row r="93" spans="1:25" ht="15.75" x14ac:dyDescent="0.3">
      <c r="A93" s="1" t="s">
        <v>103</v>
      </c>
      <c r="E93" s="7"/>
      <c r="F93" s="27"/>
    </row>
    <row r="94" spans="1:25" ht="15.75" x14ac:dyDescent="0.3">
      <c r="A94" s="1" t="s">
        <v>104</v>
      </c>
      <c r="E94" s="7"/>
      <c r="F94" s="27"/>
    </row>
    <row r="95" spans="1:25" ht="15.75" x14ac:dyDescent="0.3">
      <c r="A95" s="1" t="s">
        <v>105</v>
      </c>
      <c r="E95" s="7"/>
      <c r="F95" s="27"/>
    </row>
    <row r="96" spans="1:25" ht="15.75" x14ac:dyDescent="0.3">
      <c r="A96" s="1" t="s">
        <v>106</v>
      </c>
      <c r="E96" s="7"/>
      <c r="F96" s="27"/>
    </row>
    <row r="97" spans="1:15" ht="15.75" x14ac:dyDescent="0.3">
      <c r="A97" s="1" t="s">
        <v>107</v>
      </c>
      <c r="E97" s="7"/>
      <c r="F97" s="27"/>
    </row>
    <row r="98" spans="1:15" ht="15.75" x14ac:dyDescent="0.3">
      <c r="A98" s="1" t="s">
        <v>108</v>
      </c>
      <c r="E98" s="7"/>
      <c r="F98" s="27"/>
    </row>
    <row r="99" spans="1:15" x14ac:dyDescent="0.3">
      <c r="A99" s="16"/>
      <c r="E99" s="7"/>
      <c r="F99" s="27"/>
    </row>
    <row r="100" spans="1:15" x14ac:dyDescent="0.3">
      <c r="D100" s="10"/>
      <c r="E100" s="10"/>
      <c r="F100" s="28"/>
      <c r="G100" s="10"/>
      <c r="H100" s="10"/>
      <c r="I100" s="10"/>
      <c r="J100" s="10"/>
      <c r="K100" s="10"/>
      <c r="L100" s="10"/>
      <c r="M100" s="10"/>
      <c r="N100" s="10"/>
      <c r="O100" s="10"/>
    </row>
    <row r="101" spans="1:15" x14ac:dyDescent="0.3">
      <c r="B101" s="20"/>
      <c r="C101" s="20"/>
      <c r="D101" s="10"/>
      <c r="E101" s="10"/>
      <c r="F101" s="10"/>
      <c r="G101" s="10"/>
      <c r="H101" s="10"/>
      <c r="I101" s="10"/>
      <c r="J101" s="10"/>
      <c r="K101" s="10"/>
      <c r="L101" s="56" t="s">
        <v>94</v>
      </c>
      <c r="M101" s="56"/>
      <c r="N101" s="56"/>
      <c r="O101" s="21"/>
    </row>
    <row r="102" spans="1:15" x14ac:dyDescent="0.3">
      <c r="A102" s="20" t="s">
        <v>93</v>
      </c>
      <c r="B102" s="20"/>
      <c r="C102" s="20"/>
      <c r="D102" s="10"/>
      <c r="E102" s="10"/>
      <c r="F102" s="10"/>
      <c r="G102" s="10"/>
      <c r="H102" s="10"/>
      <c r="I102" s="10"/>
      <c r="J102" s="10"/>
      <c r="K102" s="10"/>
      <c r="L102" s="21"/>
      <c r="M102" s="21"/>
      <c r="N102" s="21"/>
      <c r="O102" s="21"/>
    </row>
    <row r="103" spans="1:15" x14ac:dyDescent="0.3">
      <c r="A103" s="20"/>
      <c r="B103" s="20"/>
      <c r="C103" s="20"/>
      <c r="D103" s="10"/>
      <c r="E103" s="10"/>
      <c r="F103" s="10"/>
      <c r="G103" s="10"/>
      <c r="H103" s="10"/>
      <c r="I103" s="10"/>
      <c r="J103" s="10"/>
      <c r="K103" s="10"/>
      <c r="L103" s="21"/>
      <c r="M103" s="21"/>
      <c r="N103" s="21"/>
      <c r="O103" s="21"/>
    </row>
    <row r="104" spans="1:15" ht="14.25" thickBot="1" x14ac:dyDescent="0.35">
      <c r="A104" s="20"/>
      <c r="B104" s="24"/>
      <c r="C104" s="24"/>
      <c r="F104" s="23"/>
      <c r="G104" s="10"/>
      <c r="H104" s="10"/>
      <c r="I104" s="10"/>
      <c r="J104" s="10"/>
      <c r="K104" s="10"/>
      <c r="L104" s="54" t="s">
        <v>98</v>
      </c>
      <c r="M104" s="54"/>
      <c r="N104" s="54"/>
      <c r="O104" s="36"/>
    </row>
    <row r="105" spans="1:15" ht="14.25" thickBot="1" x14ac:dyDescent="0.35">
      <c r="A105" s="22" t="s">
        <v>95</v>
      </c>
      <c r="B105" s="24"/>
      <c r="C105" s="24"/>
      <c r="F105" s="13"/>
      <c r="G105" s="10"/>
      <c r="H105" s="10"/>
      <c r="I105" s="10"/>
      <c r="J105" s="10"/>
      <c r="K105" s="10"/>
      <c r="L105" s="55" t="s">
        <v>99</v>
      </c>
      <c r="M105" s="55"/>
      <c r="N105" s="55"/>
      <c r="O105" s="36"/>
    </row>
    <row r="106" spans="1:15" x14ac:dyDescent="0.3">
      <c r="A106" s="24" t="s">
        <v>96</v>
      </c>
      <c r="F106" s="13"/>
      <c r="G106" s="10"/>
      <c r="H106" s="10"/>
      <c r="I106" s="10"/>
      <c r="J106" s="10"/>
      <c r="K106" s="10"/>
      <c r="L106" s="10"/>
      <c r="M106" s="10"/>
      <c r="N106" s="10"/>
      <c r="O106" s="10"/>
    </row>
    <row r="107" spans="1:15" x14ac:dyDescent="0.3">
      <c r="E107" s="25"/>
      <c r="F107" s="13"/>
      <c r="G107" s="10"/>
      <c r="H107" s="10"/>
      <c r="I107" s="10"/>
      <c r="J107" s="10"/>
      <c r="K107" s="10"/>
      <c r="L107" s="10"/>
      <c r="M107" s="10"/>
      <c r="N107" s="10"/>
      <c r="O107" s="10"/>
    </row>
  </sheetData>
  <mergeCells count="9">
    <mergeCell ref="L104:N104"/>
    <mergeCell ref="L105:N105"/>
    <mergeCell ref="L101:N101"/>
    <mergeCell ref="A1:P1"/>
    <mergeCell ref="A2:P2"/>
    <mergeCell ref="A3:P3"/>
    <mergeCell ref="A4:P4"/>
    <mergeCell ref="A5:P5"/>
    <mergeCell ref="N6:P6"/>
  </mergeCells>
  <printOptions horizontalCentered="1"/>
  <pageMargins left="0" right="0" top="0.59055118110236227" bottom="0.78740157480314965" header="0" footer="0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Nairobys Rodriguez</cp:lastModifiedBy>
  <cp:lastPrinted>2025-01-15T16:13:54Z</cp:lastPrinted>
  <dcterms:created xsi:type="dcterms:W3CDTF">2018-04-17T18:57:16Z</dcterms:created>
  <dcterms:modified xsi:type="dcterms:W3CDTF">2025-02-18T14:23:52Z</dcterms:modified>
</cp:coreProperties>
</file>