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airobys.Rodriguez\OneDrive - PLAN DE ASISTENCIA SOCIAL\Desktop\2024\OAI-2024\"/>
    </mc:Choice>
  </mc:AlternateContent>
  <xr:revisionPtr revIDLastSave="0" documentId="13_ncr:1_{9F58A6B0-C399-48D6-BF99-533791EF48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(2)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7" l="1"/>
  <c r="D89" i="7"/>
  <c r="D63" i="7"/>
  <c r="D34" i="7"/>
  <c r="D23" i="7"/>
  <c r="D16" i="7"/>
  <c r="D103" i="7"/>
  <c r="C103" i="7"/>
  <c r="C74" i="7"/>
  <c r="C63" i="7"/>
  <c r="C45" i="7"/>
  <c r="C34" i="7"/>
  <c r="C23" i="7"/>
  <c r="C16" i="7"/>
  <c r="C89" i="7" s="1"/>
  <c r="C105" i="7" l="1"/>
</calcChain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<sst xmlns="http://schemas.openxmlformats.org/spreadsheetml/2006/main" count="91" uniqueCount="91">
  <si>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</si>
  <si>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</si>
  <si>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</si>
  <si>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</si>
  <si>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</si>
  <si>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</si>
  <si>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</si>
  <si>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</si>
  <si>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</si>
  <si>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</si>
  <si>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</si>
  <si>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</si>
  <si>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</si>
  <si>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</si>
  <si>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</si>
  <si>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</si>
  <si>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</si>
  <si>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</si>
  <si>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</si>
  <si>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</si>
  <si>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</si>
  <si>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</si>
  <si>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</si>
  <si>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</si>
  <si>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</si>
  <si>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</si>
  <si>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</si>
  <si>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</si>
  <si>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</si>
  <si>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</si>
  <si>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</si>
  <si>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</si>
  <si>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</si>
  <si>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</si>
  <si>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</si>
  <si>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</si>
  <si>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</si>
  <si>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</si>
  <si>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</si>
  <si>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</si>
  <si>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</si>
  <si>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</si>
  <si>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</si>
  <si>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</si>
  <si>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</si>
  <si>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</si>
  <si>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</si>
  <si>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</si>
  <si>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</si>
  <si>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</si>
  <si>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</si>
  <si>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</si>
  <si>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</si>
  <si>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</si>
  <si>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</si>
  <si>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</si>
  <si>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</si>
  <si>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</si>
  <si>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</si>
  <si>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</si>
  <si>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</si>
  <si>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</si>
  <si>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</si>
  <si>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</si>
  <si>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</si>
  <si>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</si>
  <si>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</si>
  <si>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</si>
  <si>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</si>
  <si>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</si>
  <si>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</si>
  <si>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</si>
  <si>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</si>
  <si>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</si>
  <si>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</si>
  <si>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</si>
  <si>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</si>
  <si>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</si>
  <si>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</si>
  <si>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</si>
  <si>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</si>
  <si>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</si>
  <si>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PRESIDENCIA DE LA REPUBLICA</t>
  </si>
  <si>
    <t xml:space="preserve">PLAN DE ASISTENCIA SOCIAL </t>
  </si>
  <si>
    <t>PLAN SOCIAL</t>
  </si>
  <si>
    <t>YADIRA ALTAGRACIA HENRIQUEZ NUÑEZ</t>
  </si>
  <si>
    <t>DIRECTORA GENERAL</t>
  </si>
  <si>
    <t xml:space="preserve"> ENCDA. INTERINA DPTO. ADMINISTRATIVO </t>
  </si>
  <si>
    <t>LICDA. MARITZA CARMEN GRULLON</t>
  </si>
  <si>
    <t>ANTONIO VILORIO</t>
  </si>
  <si>
    <t xml:space="preserve">  ENCDO. DIVISION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</si>
</sst>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entury Schoolbook"/>
      <family val="1"/>
    </font>
    <font>
      <sz val="9"/>
      <color theme="1"/>
      <name val="Century Schoolbook"/>
      <family val="1"/>
    </font>
    <font>
      <b/>
      <sz val="9"/>
      <color theme="1"/>
      <name val="Century Schoolbook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8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4</xdr:col>
      <xdr:colOff>104775</xdr:colOff>
      <xdr:row>5</xdr:row>
      <xdr:rowOff>133350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6F634E7-2EEB-442D-9DF9-5E6BD33382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0"/>
          <a:ext cx="2867025" cy="1085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0</xdr:row>
      <xdr:rowOff>0</xdr:rowOff>
    </xdr:from>
    <xdr:to>
      <xdr:col>1</xdr:col>
      <xdr:colOff>74187</xdr:colOff>
      <xdr:row>6</xdr:row>
      <xdr:rowOff>123825</xdr:rowOff>
    </xdr:to>
    <xdr:pic>
      <xdr:nvPicPr>
        <xdr:cNvPr id="3" name="8 Imagen" descr="https://gabinetesocial.gob.do/wp-content/uploads/2020/09/LOGO-ESQUINEADO-1-e1600091217536.png">
          <a:extLst>
            <a:ext uri="{FF2B5EF4-FFF2-40B4-BE49-F238E27FC236}">
              <a16:creationId xmlns:a16="http://schemas.microsoft.com/office/drawing/2014/main" id="{16D63AB7-2979-45B5-AC61-3FA4F3B7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760237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F1C4-3271-4137-8975-6C55701260C3}">
  <dimension ref="A7:H120"/>
  <sheetViews>
    <sheetView showGridLines="0" tabSelected="1" topLeftCell="A25" zoomScaleNormal="100" workbookViewId="0">
      <selection activeCell="F9" sqref="F9"/>
    </sheetView>
  </sheetViews>
  <sheetFormatPr baseColWidth="10" defaultColWidth="9.140625" defaultRowHeight="15" x14ac:dyDescent="0.25"/>
  <cols>
    <col min="1" max="1" width="43.7109375" customWidth="1"/>
    <col min="2" max="2" width="27" customWidth="1"/>
    <col min="3" max="3" width="19.7109375" customWidth="1"/>
    <col min="4" max="4" width="22.42578125" customWidth="1"/>
    <col min="5" max="5" width="11.5703125" bestFit="1" customWidth="1"/>
  </cols>
  <sheetData>
    <row r="7" spans="1:6" x14ac:dyDescent="0.25">
      <c r="C7" s="36" t="s">
        <v>84</v>
      </c>
      <c r="D7" s="36"/>
    </row>
    <row r="8" spans="1:6" ht="18.75" x14ac:dyDescent="0.3">
      <c r="A8" s="37" t="s">
        <v>82</v>
      </c>
      <c r="B8" s="37"/>
      <c r="C8" s="37"/>
      <c r="D8" s="37"/>
      <c r="F8" s="5"/>
    </row>
    <row r="9" spans="1:6" ht="18.75" x14ac:dyDescent="0.25">
      <c r="A9" s="37" t="s">
        <v>83</v>
      </c>
      <c r="B9" s="37"/>
      <c r="C9" s="37"/>
      <c r="D9" s="37"/>
      <c r="F9" s="10"/>
    </row>
    <row r="10" spans="1:6" ht="18.75" x14ac:dyDescent="0.25">
      <c r="A10" s="37">
        <v>2024</v>
      </c>
      <c r="B10" s="37"/>
      <c r="C10" s="37"/>
      <c r="D10" s="37"/>
      <c r="F10" s="10"/>
    </row>
    <row r="11" spans="1:6" ht="18.75" x14ac:dyDescent="0.3">
      <c r="A11" s="39" t="s">
        <v>81</v>
      </c>
      <c r="B11" s="39"/>
      <c r="C11" s="39"/>
      <c r="D11" s="39"/>
      <c r="F11" s="5"/>
    </row>
    <row r="12" spans="1:6" x14ac:dyDescent="0.25">
      <c r="A12" s="38" t="s">
        <v>36</v>
      </c>
      <c r="B12" s="38"/>
      <c r="C12" s="38"/>
      <c r="D12" s="38"/>
      <c r="F12" s="10"/>
    </row>
    <row r="13" spans="1:6" x14ac:dyDescent="0.25">
      <c r="F13" s="10"/>
    </row>
    <row r="14" spans="1:6" ht="31.5" x14ac:dyDescent="0.25">
      <c r="A14" s="8" t="s">
        <v>0</v>
      </c>
      <c r="B14" s="8"/>
      <c r="C14" s="9" t="s">
        <v>37</v>
      </c>
      <c r="D14" s="9" t="s">
        <v>38</v>
      </c>
    </row>
    <row r="15" spans="1:6" x14ac:dyDescent="0.25">
      <c r="A15" s="1" t="s">
        <v>1</v>
      </c>
      <c r="B15" s="1"/>
      <c r="C15" s="11"/>
      <c r="D15" s="11"/>
    </row>
    <row r="16" spans="1:6" x14ac:dyDescent="0.25">
      <c r="A16" s="2" t="s">
        <v>2</v>
      </c>
      <c r="B16" s="2"/>
      <c r="C16" s="12">
        <f>SUM(C17:C21)</f>
        <v>408931223</v>
      </c>
      <c r="D16" s="12">
        <f>SUM(D17:D21)</f>
        <v>0</v>
      </c>
    </row>
    <row r="17" spans="1:8" x14ac:dyDescent="0.25">
      <c r="A17" s="4" t="s">
        <v>3</v>
      </c>
      <c r="B17" s="4"/>
      <c r="C17" s="13">
        <v>314935976</v>
      </c>
      <c r="D17" s="13">
        <v>-1522358</v>
      </c>
    </row>
    <row r="18" spans="1:8" x14ac:dyDescent="0.25">
      <c r="A18" s="4" t="s">
        <v>4</v>
      </c>
      <c r="B18" s="4"/>
      <c r="C18" s="13">
        <v>57865154</v>
      </c>
      <c r="D18" s="14">
        <v>660000</v>
      </c>
    </row>
    <row r="19" spans="1:8" ht="30" x14ac:dyDescent="0.25">
      <c r="A19" s="4" t="s">
        <v>39</v>
      </c>
      <c r="B19" s="4"/>
      <c r="C19" s="13"/>
      <c r="D19" s="14"/>
    </row>
    <row r="20" spans="1:8" x14ac:dyDescent="0.25">
      <c r="A20" s="4" t="s">
        <v>5</v>
      </c>
      <c r="B20" s="4"/>
      <c r="C20" s="13"/>
      <c r="D20" s="14"/>
    </row>
    <row r="21" spans="1:8" ht="30" x14ac:dyDescent="0.25">
      <c r="A21" s="4" t="s">
        <v>6</v>
      </c>
      <c r="B21" s="4"/>
      <c r="C21" s="13">
        <v>36130093</v>
      </c>
      <c r="D21" s="14">
        <v>862358</v>
      </c>
    </row>
    <row r="22" spans="1:8" x14ac:dyDescent="0.25">
      <c r="A22" s="4"/>
      <c r="B22" s="4"/>
      <c r="C22" s="13"/>
      <c r="D22" s="14"/>
    </row>
    <row r="23" spans="1:8" x14ac:dyDescent="0.25">
      <c r="A23" s="2" t="s">
        <v>7</v>
      </c>
      <c r="B23" s="2"/>
      <c r="C23" s="15">
        <f>SUM(C24:C32)</f>
        <v>168530000</v>
      </c>
      <c r="D23" s="15">
        <f>SUM(D24:D32)</f>
        <v>64358905</v>
      </c>
    </row>
    <row r="24" spans="1:8" x14ac:dyDescent="0.25">
      <c r="A24" s="4" t="s">
        <v>8</v>
      </c>
      <c r="B24" s="4"/>
      <c r="C24" s="13">
        <v>25550000</v>
      </c>
      <c r="D24" s="14"/>
    </row>
    <row r="25" spans="1:8" ht="30" x14ac:dyDescent="0.25">
      <c r="A25" s="4" t="s">
        <v>9</v>
      </c>
      <c r="B25" s="4"/>
      <c r="C25" s="13">
        <v>6850000</v>
      </c>
      <c r="D25" s="14"/>
    </row>
    <row r="26" spans="1:8" ht="18" customHeight="1" x14ac:dyDescent="0.25">
      <c r="A26" s="4" t="s">
        <v>10</v>
      </c>
      <c r="B26" s="4"/>
      <c r="C26" s="13">
        <v>15000000</v>
      </c>
      <c r="D26" s="14"/>
    </row>
    <row r="27" spans="1:8" x14ac:dyDescent="0.25">
      <c r="A27" s="4" t="s">
        <v>11</v>
      </c>
      <c r="B27" s="4"/>
      <c r="C27" s="13">
        <v>620000</v>
      </c>
      <c r="D27" s="14">
        <v>3300000</v>
      </c>
    </row>
    <row r="28" spans="1:8" x14ac:dyDescent="0.25">
      <c r="A28" s="4" t="s">
        <v>12</v>
      </c>
      <c r="B28" s="4"/>
      <c r="C28" s="13">
        <v>53000000</v>
      </c>
      <c r="D28" s="14">
        <v>52309000</v>
      </c>
    </row>
    <row r="29" spans="1:8" s="22" customFormat="1" x14ac:dyDescent="0.25">
      <c r="A29" s="4" t="s">
        <v>13</v>
      </c>
      <c r="B29" s="4"/>
      <c r="C29" s="13">
        <v>10000000</v>
      </c>
      <c r="D29" s="14">
        <v>2709905</v>
      </c>
      <c r="E29"/>
      <c r="F29"/>
      <c r="G29"/>
      <c r="H29"/>
    </row>
    <row r="30" spans="1:8" ht="45" x14ac:dyDescent="0.25">
      <c r="A30" s="3" t="s">
        <v>14</v>
      </c>
      <c r="B30" s="3"/>
      <c r="C30" s="20">
        <v>20370000</v>
      </c>
      <c r="D30" s="21">
        <v>3800000</v>
      </c>
      <c r="E30" s="22"/>
      <c r="F30" s="22"/>
      <c r="G30" s="22"/>
      <c r="H30" s="22"/>
    </row>
    <row r="31" spans="1:8" ht="30" x14ac:dyDescent="0.25">
      <c r="A31" s="4" t="s">
        <v>15</v>
      </c>
      <c r="B31" s="4"/>
      <c r="C31" s="13">
        <v>34100000</v>
      </c>
      <c r="D31" s="14">
        <v>2240000</v>
      </c>
    </row>
    <row r="32" spans="1:8" ht="30" x14ac:dyDescent="0.25">
      <c r="A32" s="4" t="s">
        <v>40</v>
      </c>
      <c r="B32" s="4"/>
      <c r="C32" s="13">
        <v>3040000</v>
      </c>
      <c r="D32" s="14"/>
    </row>
    <row r="33" spans="1:4" x14ac:dyDescent="0.25">
      <c r="A33" s="4"/>
      <c r="B33" s="4"/>
      <c r="C33" s="13"/>
      <c r="D33" s="14"/>
    </row>
    <row r="34" spans="1:4" x14ac:dyDescent="0.25">
      <c r="A34" s="2" t="s">
        <v>16</v>
      </c>
      <c r="B34" s="2"/>
      <c r="C34" s="15">
        <f>SUM(C35:C43)</f>
        <v>3964660805</v>
      </c>
      <c r="D34" s="15">
        <f>SUM(D35:D43)</f>
        <v>-64558905</v>
      </c>
    </row>
    <row r="35" spans="1:4" ht="30" x14ac:dyDescent="0.25">
      <c r="A35" s="4" t="s">
        <v>17</v>
      </c>
      <c r="B35" s="4"/>
      <c r="C35" s="13">
        <v>3725367261</v>
      </c>
      <c r="D35" s="31">
        <v>-172764759</v>
      </c>
    </row>
    <row r="36" spans="1:4" x14ac:dyDescent="0.25">
      <c r="A36" s="4" t="s">
        <v>18</v>
      </c>
      <c r="B36" s="4"/>
      <c r="C36" s="13">
        <v>7400000</v>
      </c>
      <c r="D36" s="14"/>
    </row>
    <row r="37" spans="1:4" ht="30" x14ac:dyDescent="0.25">
      <c r="A37" s="4" t="s">
        <v>19</v>
      </c>
      <c r="B37" s="4"/>
      <c r="C37" s="13">
        <v>3200000</v>
      </c>
      <c r="D37" s="14"/>
    </row>
    <row r="38" spans="1:4" x14ac:dyDescent="0.25">
      <c r="A38" s="4" t="s">
        <v>20</v>
      </c>
      <c r="B38" s="4"/>
      <c r="C38" s="13">
        <v>10000000</v>
      </c>
      <c r="D38" s="14"/>
    </row>
    <row r="39" spans="1:4" ht="30" x14ac:dyDescent="0.25">
      <c r="A39" s="4" t="s">
        <v>21</v>
      </c>
      <c r="B39" s="4"/>
      <c r="C39" s="13">
        <v>93010000</v>
      </c>
      <c r="D39" s="14">
        <v>-49319346</v>
      </c>
    </row>
    <row r="40" spans="1:4" ht="30" x14ac:dyDescent="0.25">
      <c r="A40" s="4" t="s">
        <v>22</v>
      </c>
      <c r="B40" s="4"/>
      <c r="C40" s="13">
        <v>49550000</v>
      </c>
      <c r="D40" s="14">
        <v>932363</v>
      </c>
    </row>
    <row r="41" spans="1:4" ht="30" x14ac:dyDescent="0.25">
      <c r="A41" s="4" t="s">
        <v>23</v>
      </c>
      <c r="B41" s="4"/>
      <c r="C41" s="13">
        <v>32500000</v>
      </c>
      <c r="D41" s="14"/>
    </row>
    <row r="42" spans="1:4" ht="24" customHeight="1" x14ac:dyDescent="0.25">
      <c r="A42" s="4" t="s">
        <v>41</v>
      </c>
      <c r="B42" s="4"/>
      <c r="C42" s="13"/>
      <c r="D42" s="14"/>
    </row>
    <row r="43" spans="1:4" x14ac:dyDescent="0.25">
      <c r="A43" s="4" t="s">
        <v>24</v>
      </c>
      <c r="B43" s="4"/>
      <c r="C43" s="13">
        <v>43633544</v>
      </c>
      <c r="D43" s="14">
        <v>156592837</v>
      </c>
    </row>
    <row r="44" spans="1:4" x14ac:dyDescent="0.25">
      <c r="A44" s="4"/>
      <c r="B44" s="4"/>
      <c r="C44" s="13"/>
      <c r="D44" s="14"/>
    </row>
    <row r="45" spans="1:4" x14ac:dyDescent="0.25">
      <c r="A45" s="2" t="s">
        <v>25</v>
      </c>
      <c r="B45" s="2"/>
      <c r="C45" s="15">
        <f>SUM(C46:C52)</f>
        <v>12000000</v>
      </c>
      <c r="D45" s="15">
        <v>0</v>
      </c>
    </row>
    <row r="46" spans="1:4" ht="30" x14ac:dyDescent="0.25">
      <c r="A46" s="4" t="s">
        <v>26</v>
      </c>
      <c r="B46" s="4"/>
      <c r="C46" s="13">
        <v>12000000</v>
      </c>
      <c r="D46" s="14"/>
    </row>
    <row r="47" spans="1:4" ht="30" x14ac:dyDescent="0.25">
      <c r="A47" s="4" t="s">
        <v>42</v>
      </c>
      <c r="B47" s="4"/>
      <c r="C47" s="13"/>
      <c r="D47" s="14"/>
    </row>
    <row r="48" spans="1:4" ht="30" x14ac:dyDescent="0.25">
      <c r="A48" s="4" t="s">
        <v>43</v>
      </c>
      <c r="B48" s="4"/>
      <c r="C48" s="13"/>
      <c r="D48" s="14"/>
    </row>
    <row r="49" spans="1:5" ht="30" x14ac:dyDescent="0.25">
      <c r="A49" s="4" t="s">
        <v>44</v>
      </c>
      <c r="B49" s="4"/>
      <c r="C49" s="13"/>
      <c r="D49" s="14"/>
    </row>
    <row r="50" spans="1:5" ht="30" x14ac:dyDescent="0.25">
      <c r="A50" s="4" t="s">
        <v>45</v>
      </c>
      <c r="B50" s="4"/>
      <c r="C50" s="13"/>
      <c r="D50" s="14"/>
    </row>
    <row r="51" spans="1:5" ht="30" x14ac:dyDescent="0.25">
      <c r="A51" s="4" t="s">
        <v>27</v>
      </c>
      <c r="B51" s="4"/>
      <c r="C51" s="13"/>
      <c r="D51" s="14"/>
    </row>
    <row r="52" spans="1:5" ht="30" x14ac:dyDescent="0.25">
      <c r="A52" s="4" t="s">
        <v>46</v>
      </c>
      <c r="B52" s="4"/>
      <c r="C52" s="13"/>
      <c r="D52" s="14"/>
    </row>
    <row r="53" spans="1:5" x14ac:dyDescent="0.25">
      <c r="A53" s="4"/>
      <c r="B53" s="4"/>
      <c r="C53" s="13"/>
      <c r="D53" s="14"/>
    </row>
    <row r="54" spans="1:5" x14ac:dyDescent="0.25">
      <c r="A54" s="2" t="s">
        <v>47</v>
      </c>
      <c r="B54" s="2"/>
      <c r="C54" s="15"/>
      <c r="D54" s="19"/>
    </row>
    <row r="55" spans="1:5" ht="30" x14ac:dyDescent="0.25">
      <c r="A55" s="4" t="s">
        <v>48</v>
      </c>
      <c r="B55" s="4"/>
      <c r="C55" s="13"/>
      <c r="D55" s="14"/>
    </row>
    <row r="56" spans="1:5" ht="30" x14ac:dyDescent="0.25">
      <c r="A56" s="4" t="s">
        <v>49</v>
      </c>
      <c r="B56" s="4"/>
      <c r="C56" s="13"/>
      <c r="D56" s="14"/>
    </row>
    <row r="57" spans="1:5" ht="30" x14ac:dyDescent="0.25">
      <c r="A57" s="4" t="s">
        <v>50</v>
      </c>
      <c r="B57" s="4"/>
      <c r="C57" s="13"/>
      <c r="D57" s="14"/>
    </row>
    <row r="58" spans="1:5" ht="30" x14ac:dyDescent="0.25">
      <c r="A58" s="4" t="s">
        <v>51</v>
      </c>
      <c r="B58" s="4"/>
      <c r="C58" s="13"/>
      <c r="D58" s="14"/>
    </row>
    <row r="59" spans="1:5" ht="30" x14ac:dyDescent="0.25">
      <c r="A59" s="4" t="s">
        <v>52</v>
      </c>
      <c r="B59" s="4"/>
      <c r="C59" s="13"/>
      <c r="D59" s="14"/>
    </row>
    <row r="60" spans="1:5" ht="30" x14ac:dyDescent="0.25">
      <c r="A60" s="4" t="s">
        <v>53</v>
      </c>
      <c r="B60" s="4"/>
      <c r="C60" s="13"/>
      <c r="D60" s="14"/>
    </row>
    <row r="61" spans="1:5" ht="30" x14ac:dyDescent="0.25">
      <c r="A61" s="4" t="s">
        <v>54</v>
      </c>
      <c r="B61" s="4"/>
      <c r="C61" s="13"/>
      <c r="D61" s="14"/>
    </row>
    <row r="62" spans="1:5" x14ac:dyDescent="0.25">
      <c r="A62" s="4"/>
      <c r="B62" s="4"/>
      <c r="C62" s="13"/>
      <c r="D62" s="14"/>
    </row>
    <row r="63" spans="1:5" ht="30" x14ac:dyDescent="0.25">
      <c r="A63" s="2" t="s">
        <v>28</v>
      </c>
      <c r="B63" s="2"/>
      <c r="C63" s="15">
        <f>SUM(C64:C72)</f>
        <v>939800000</v>
      </c>
      <c r="D63" s="15">
        <f>SUM(D64:D72)</f>
        <v>200000</v>
      </c>
      <c r="E63" s="33"/>
    </row>
    <row r="64" spans="1:5" x14ac:dyDescent="0.25">
      <c r="A64" s="4" t="s">
        <v>29</v>
      </c>
      <c r="B64" s="4"/>
      <c r="C64" s="13">
        <v>902000000</v>
      </c>
      <c r="D64" s="14"/>
    </row>
    <row r="65" spans="1:4" ht="30" x14ac:dyDescent="0.25">
      <c r="A65" s="4" t="s">
        <v>30</v>
      </c>
      <c r="B65" s="4"/>
      <c r="C65" s="13">
        <v>1800000</v>
      </c>
      <c r="D65" s="13">
        <v>40000</v>
      </c>
    </row>
    <row r="66" spans="1:4" ht="30" x14ac:dyDescent="0.25">
      <c r="A66" s="4" t="s">
        <v>31</v>
      </c>
      <c r="B66" s="4"/>
      <c r="C66" s="13">
        <v>6000000</v>
      </c>
      <c r="D66" s="14"/>
    </row>
    <row r="67" spans="1:4" ht="30" x14ac:dyDescent="0.25">
      <c r="A67" s="4" t="s">
        <v>32</v>
      </c>
      <c r="B67" s="4"/>
      <c r="C67" s="13">
        <v>16000000</v>
      </c>
      <c r="D67" s="14"/>
    </row>
    <row r="68" spans="1:4" ht="30" x14ac:dyDescent="0.25">
      <c r="A68" s="4" t="s">
        <v>33</v>
      </c>
      <c r="B68" s="4"/>
      <c r="C68" s="13">
        <v>14000000</v>
      </c>
      <c r="D68" s="14">
        <v>160000</v>
      </c>
    </row>
    <row r="69" spans="1:4" x14ac:dyDescent="0.25">
      <c r="A69" s="4" t="s">
        <v>55</v>
      </c>
      <c r="B69" s="4"/>
      <c r="C69" s="13"/>
      <c r="D69" s="14"/>
    </row>
    <row r="70" spans="1:4" x14ac:dyDescent="0.25">
      <c r="A70" s="4" t="s">
        <v>56</v>
      </c>
      <c r="B70" s="4"/>
      <c r="C70" s="13"/>
      <c r="D70" s="31"/>
    </row>
    <row r="71" spans="1:4" x14ac:dyDescent="0.25">
      <c r="A71" s="4" t="s">
        <v>34</v>
      </c>
      <c r="B71" s="4"/>
      <c r="C71" s="13"/>
      <c r="D71" s="14"/>
    </row>
    <row r="72" spans="1:4" ht="30" x14ac:dyDescent="0.25">
      <c r="A72" s="4" t="s">
        <v>57</v>
      </c>
      <c r="B72" s="4"/>
      <c r="C72" s="13"/>
      <c r="D72" s="14"/>
    </row>
    <row r="73" spans="1:4" x14ac:dyDescent="0.25">
      <c r="A73" s="4"/>
      <c r="B73" s="4"/>
      <c r="C73" s="13"/>
      <c r="D73" s="14"/>
    </row>
    <row r="74" spans="1:4" x14ac:dyDescent="0.25">
      <c r="A74" s="2" t="s">
        <v>58</v>
      </c>
      <c r="B74" s="2"/>
      <c r="C74" s="15">
        <f>SUM(C75+C76)</f>
        <v>6100000</v>
      </c>
      <c r="D74" s="19">
        <v>0</v>
      </c>
    </row>
    <row r="75" spans="1:4" x14ac:dyDescent="0.25">
      <c r="A75" s="4" t="s">
        <v>59</v>
      </c>
      <c r="B75" s="4"/>
      <c r="C75" s="13">
        <v>6100000</v>
      </c>
      <c r="D75" s="14"/>
    </row>
    <row r="76" spans="1:4" x14ac:dyDescent="0.25">
      <c r="A76" s="4" t="s">
        <v>60</v>
      </c>
      <c r="B76" s="4"/>
      <c r="C76" s="13"/>
      <c r="D76" s="14"/>
    </row>
    <row r="77" spans="1:4" ht="34.5" customHeight="1" x14ac:dyDescent="0.25">
      <c r="A77" s="4" t="s">
        <v>61</v>
      </c>
      <c r="B77" s="4"/>
      <c r="C77" s="13"/>
      <c r="D77" s="15"/>
    </row>
    <row r="78" spans="1:4" ht="30" customHeight="1" x14ac:dyDescent="0.25">
      <c r="A78" s="4" t="s">
        <v>62</v>
      </c>
      <c r="B78" s="4"/>
      <c r="C78" s="13"/>
      <c r="D78" s="14"/>
    </row>
    <row r="79" spans="1:4" x14ac:dyDescent="0.25">
      <c r="A79" s="4"/>
      <c r="B79" s="4"/>
      <c r="C79" s="13"/>
      <c r="D79" s="14"/>
    </row>
    <row r="80" spans="1:4" ht="30" x14ac:dyDescent="0.25">
      <c r="A80" s="2" t="s">
        <v>63</v>
      </c>
      <c r="B80" s="2"/>
      <c r="C80" s="15"/>
      <c r="D80" s="14"/>
    </row>
    <row r="81" spans="1:4" x14ac:dyDescent="0.25">
      <c r="A81" s="4" t="s">
        <v>64</v>
      </c>
      <c r="B81" s="4"/>
      <c r="C81" s="13"/>
      <c r="D81" s="14"/>
    </row>
    <row r="82" spans="1:4" ht="30" x14ac:dyDescent="0.25">
      <c r="A82" s="4" t="s">
        <v>65</v>
      </c>
      <c r="B82" s="4"/>
      <c r="C82" s="13"/>
      <c r="D82" s="14"/>
    </row>
    <row r="83" spans="1:4" x14ac:dyDescent="0.25">
      <c r="A83" s="4"/>
      <c r="B83" s="4"/>
      <c r="C83" s="13"/>
      <c r="D83" s="14"/>
    </row>
    <row r="84" spans="1:4" x14ac:dyDescent="0.25">
      <c r="A84" s="2" t="s">
        <v>66</v>
      </c>
      <c r="B84" s="2"/>
      <c r="C84" s="15"/>
      <c r="D84" s="14"/>
    </row>
    <row r="85" spans="1:4" ht="30" x14ac:dyDescent="0.25">
      <c r="A85" s="4" t="s">
        <v>67</v>
      </c>
      <c r="B85" s="4"/>
      <c r="C85" s="13"/>
      <c r="D85" s="14"/>
    </row>
    <row r="86" spans="1:4" ht="30" x14ac:dyDescent="0.25">
      <c r="A86" s="4" t="s">
        <v>68</v>
      </c>
      <c r="B86" s="4"/>
      <c r="C86" s="13"/>
      <c r="D86" s="14"/>
    </row>
    <row r="87" spans="1:4" ht="30" x14ac:dyDescent="0.25">
      <c r="A87" s="4" t="s">
        <v>69</v>
      </c>
      <c r="B87" s="4"/>
      <c r="C87" s="13"/>
      <c r="D87" s="14"/>
    </row>
    <row r="88" spans="1:4" x14ac:dyDescent="0.25">
      <c r="A88" s="4"/>
      <c r="B88" s="4"/>
      <c r="C88" s="13"/>
      <c r="D88" s="14"/>
    </row>
    <row r="89" spans="1:4" x14ac:dyDescent="0.25">
      <c r="A89" s="6" t="s">
        <v>35</v>
      </c>
      <c r="B89" s="6"/>
      <c r="C89" s="16">
        <f>SUM(C16+C23+C34+C45+C54+C63+C74)</f>
        <v>5500022028</v>
      </c>
      <c r="D89" s="16">
        <f>SUM(D16+D23+D34+D45+D54+D63+D74)</f>
        <v>0</v>
      </c>
    </row>
    <row r="90" spans="1:4" x14ac:dyDescent="0.25">
      <c r="A90" s="3"/>
      <c r="B90" s="3"/>
      <c r="C90" s="13"/>
      <c r="D90" s="14"/>
    </row>
    <row r="91" spans="1:4" x14ac:dyDescent="0.25">
      <c r="A91" s="1" t="s">
        <v>70</v>
      </c>
      <c r="B91" s="1"/>
      <c r="C91" s="17"/>
      <c r="D91" s="17"/>
    </row>
    <row r="92" spans="1:4" x14ac:dyDescent="0.25">
      <c r="A92" s="2" t="s">
        <v>71</v>
      </c>
      <c r="B92" s="2"/>
      <c r="C92" s="15"/>
      <c r="D92" s="19"/>
    </row>
    <row r="93" spans="1:4" ht="30" x14ac:dyDescent="0.25">
      <c r="A93" s="4" t="s">
        <v>72</v>
      </c>
      <c r="B93" s="4"/>
      <c r="C93" s="13"/>
      <c r="D93" s="14"/>
    </row>
    <row r="94" spans="1:4" ht="30" x14ac:dyDescent="0.25">
      <c r="A94" s="4" t="s">
        <v>73</v>
      </c>
      <c r="B94" s="4"/>
      <c r="C94" s="13"/>
      <c r="D94" s="14">
        <v>0</v>
      </c>
    </row>
    <row r="95" spans="1:4" x14ac:dyDescent="0.25">
      <c r="A95" s="4"/>
      <c r="B95" s="4"/>
      <c r="C95" s="13"/>
      <c r="D95" s="14"/>
    </row>
    <row r="96" spans="1:4" x14ac:dyDescent="0.25">
      <c r="A96" s="2" t="s">
        <v>74</v>
      </c>
      <c r="B96" s="2"/>
      <c r="C96" s="15"/>
      <c r="D96" s="19">
        <v>0</v>
      </c>
    </row>
    <row r="97" spans="1:4" ht="30" x14ac:dyDescent="0.25">
      <c r="A97" s="4" t="s">
        <v>75</v>
      </c>
      <c r="B97" s="4"/>
      <c r="C97" s="13"/>
      <c r="D97" s="14"/>
    </row>
    <row r="98" spans="1:4" ht="30" x14ac:dyDescent="0.25">
      <c r="A98" s="4" t="s">
        <v>76</v>
      </c>
      <c r="B98" s="4"/>
      <c r="C98" s="13"/>
      <c r="D98" s="14"/>
    </row>
    <row r="99" spans="1:4" x14ac:dyDescent="0.25">
      <c r="A99" s="4"/>
      <c r="B99" s="4"/>
      <c r="C99" s="13"/>
      <c r="D99" s="14"/>
    </row>
    <row r="100" spans="1:4" x14ac:dyDescent="0.25">
      <c r="A100" s="2" t="s">
        <v>77</v>
      </c>
      <c r="B100" s="2"/>
      <c r="C100" s="15"/>
      <c r="D100" s="19"/>
    </row>
    <row r="101" spans="1:4" ht="30" x14ac:dyDescent="0.25">
      <c r="A101" s="4" t="s">
        <v>78</v>
      </c>
      <c r="B101" s="4"/>
      <c r="C101" s="13"/>
      <c r="D101" s="14"/>
    </row>
    <row r="102" spans="1:4" x14ac:dyDescent="0.25">
      <c r="A102" s="4"/>
      <c r="B102" s="4"/>
      <c r="C102" s="13"/>
      <c r="D102" s="14"/>
    </row>
    <row r="103" spans="1:4" x14ac:dyDescent="0.25">
      <c r="A103" s="6" t="s">
        <v>79</v>
      </c>
      <c r="B103" s="6"/>
      <c r="C103" s="16">
        <f>SUM(C96)</f>
        <v>0</v>
      </c>
      <c r="D103" s="16">
        <f>SUM(D96)</f>
        <v>0</v>
      </c>
    </row>
    <row r="104" spans="1:4" x14ac:dyDescent="0.25">
      <c r="C104" s="14"/>
      <c r="D104" s="14"/>
    </row>
    <row r="105" spans="1:4" ht="31.5" x14ac:dyDescent="0.25">
      <c r="A105" s="7" t="s">
        <v>80</v>
      </c>
      <c r="B105" s="7"/>
      <c r="C105" s="18">
        <f>SUM(C103+C89)</f>
        <v>5500022028</v>
      </c>
      <c r="D105" s="18">
        <f>SUM(D103+D89)</f>
        <v>0</v>
      </c>
    </row>
    <row r="106" spans="1:4" x14ac:dyDescent="0.25">
      <c r="C106" s="14"/>
      <c r="D106" s="14"/>
    </row>
    <row r="110" spans="1:4" x14ac:dyDescent="0.25">
      <c r="A110" s="25"/>
      <c r="B110" s="25"/>
      <c r="C110" s="24"/>
      <c r="D110" s="24"/>
    </row>
    <row r="111" spans="1:4" x14ac:dyDescent="0.25">
      <c r="A111" s="25"/>
      <c r="B111" s="25"/>
      <c r="C111" s="24"/>
      <c r="D111" s="24"/>
    </row>
    <row r="112" spans="1:4" ht="15.75" thickBot="1" x14ac:dyDescent="0.3">
      <c r="A112" s="29" t="s">
        <v>85</v>
      </c>
      <c r="B112" s="26"/>
      <c r="C112" s="34" t="s">
        <v>88</v>
      </c>
      <c r="D112" s="32"/>
    </row>
    <row r="113" spans="1:4" x14ac:dyDescent="0.25">
      <c r="A113" s="27" t="s">
        <v>86</v>
      </c>
      <c r="B113" s="27"/>
      <c r="C113" s="35" t="s">
        <v>87</v>
      </c>
      <c r="D113" s="25"/>
    </row>
    <row r="114" spans="1:4" x14ac:dyDescent="0.25">
      <c r="A114" s="23"/>
      <c r="B114" s="23"/>
      <c r="C114" s="23"/>
      <c r="D114" s="23"/>
    </row>
    <row r="115" spans="1:4" x14ac:dyDescent="0.25">
      <c r="A115" s="23"/>
      <c r="B115" s="23"/>
      <c r="C115" s="23"/>
      <c r="D115" s="23"/>
    </row>
    <row r="116" spans="1:4" x14ac:dyDescent="0.25">
      <c r="A116" s="23"/>
      <c r="B116" s="23"/>
      <c r="C116" s="23"/>
      <c r="D116" s="23"/>
    </row>
    <row r="117" spans="1:4" x14ac:dyDescent="0.25">
      <c r="A117" s="23"/>
      <c r="B117" s="23"/>
      <c r="C117" s="23"/>
      <c r="D117" s="23"/>
    </row>
    <row r="118" spans="1:4" ht="15.75" thickBot="1" x14ac:dyDescent="0.3">
      <c r="A118" s="30" t="s">
        <v>89</v>
      </c>
      <c r="B118" s="28"/>
      <c r="C118" s="23"/>
      <c r="D118" s="23"/>
    </row>
    <row r="119" spans="1:4" x14ac:dyDescent="0.25">
      <c r="A119" s="27" t="s">
        <v>90</v>
      </c>
      <c r="B119" s="23"/>
      <c r="C119" s="23"/>
      <c r="D119" s="23"/>
    </row>
    <row r="120" spans="1:4" x14ac:dyDescent="0.25">
      <c r="A120" s="23"/>
      <c r="B120" s="23"/>
      <c r="C120" s="23"/>
      <c r="D120" s="23"/>
    </row>
  </sheetData>
  <mergeCells count="6">
    <mergeCell ref="A12:D12"/>
    <mergeCell ref="C7:D7"/>
    <mergeCell ref="A8:D8"/>
    <mergeCell ref="A9:D9"/>
    <mergeCell ref="A10:D10"/>
    <mergeCell ref="A11:D11"/>
  </mergeCells>
  <printOptions horizontalCentered="1"/>
  <pageMargins left="0" right="0" top="0" bottom="0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2024-11-14T14:12:12Z</cp:lastPrinted>
  <dcterms:created xsi:type="dcterms:W3CDTF">2018-04-17T18:57:16Z</dcterms:created>
  <dcterms:modified xsi:type="dcterms:W3CDTF">2024-11-14T14:15:25Z</dcterms:modified>
</cp:coreProperties>
</file>