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5600" windowHeight="8430"/>
  </bookViews>
  <sheets>
    <sheet name="Hoja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I29" i="2"/>
  <c r="I25" i="2"/>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<sst xmlns="http://schemas.openxmlformats.org/spreadsheetml/2006/main" count="71" uniqueCount="71">
  <si>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</si>
  <si>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</si>
  <si>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</si>
  <si>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</si>
  <si>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</si>
  <si>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</si>
  <si>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</si>
  <si>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</si>
  <si>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</si>
  <si>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 xml:space="preserve">0201- Presidencia de la República </t>
  </si>
  <si>
    <t>Subcapítulo</t>
  </si>
  <si>
    <t xml:space="preserve">02 - Gabinete de Politica Social </t>
  </si>
  <si>
    <t>Unidad Ejecutora</t>
  </si>
  <si>
    <t xml:space="preserve">003- Plan de Asistencia Social de la Presidencia </t>
  </si>
  <si>
    <t>Misión</t>
  </si>
  <si>
    <t>[Incluir la misión 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</si>
  <si>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Visión</t>
  </si>
  <si>
    <t>Protección, promoción y desarrollo integral de las familias, impulsando el progreso para superar la pobreza en la República Dominicana.</t>
  </si>
  <si>
    <t>II. Contribución a la Estrategia Nacional de Desarrollo</t>
  </si>
  <si>
    <t>Eje estratégico:</t>
  </si>
  <si>
    <t>Desarrollo Social</t>
  </si>
  <si>
    <t>Objetivo general:</t>
  </si>
  <si>
    <t>Igualdad de derechos y oportunidades</t>
  </si>
  <si>
    <t>Objetivo(s) específico(s):</t>
  </si>
  <si>
    <t>2.3.3</t>
  </si>
  <si>
    <t>Disminuir la pobreza mediante un efectivo y eficiente sistema de protección social, que tome en cuenta las necesidades y vulnerabilidades a lo largo del ciclo de vida</t>
  </si>
  <si>
    <t>III. Información del Programa</t>
  </si>
  <si>
    <t>Nombre:</t>
  </si>
  <si>
    <t>14 - Asistencia social integral</t>
  </si>
  <si>
    <t>Descripción:</t>
  </si>
  <si>
    <t>Desarrollo integral de las condiciones de vida, seguridad alimentaria e inclusión de la población en condición de vulnerabilidad, reduciendo la privación de derechos mediante servicios de asistencia social y atención a la comunidad.</t>
  </si>
  <si>
    <r>
      <t>Beneficiarios:</t>
    </r>
    <r>
      <rPr>
        <sz val="12"/>
        <color rgb="FF000000"/>
        <rFont val="Century Gothic"/>
        <family val="2"/>
      </rPr>
      <t xml:space="preserve"> </t>
    </r>
  </si>
  <si>
    <t xml:space="preserve">Familias de escasos recursos, que se encuentren en pobreza extrema. </t>
  </si>
  <si>
    <t>Resultado Asociado:</t>
  </si>
  <si>
    <t>Aumentadas las condiciones de vida, desarrollo integral y seguridad alimentaria de población vulnerable mediante esquemas de asistencia social y atención; pasando de 5,5% en el 2019 en la prevalencia de la subalimentación a 5.2% para el 2022.</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</si>
  <si>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</si>
  <si>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</si>
  <si>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</si>
  <si>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</si>
  <si>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</si>
  <si>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</si>
  <si>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</si>
  <si>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</si>
  <si>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</si>
  <si>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</si>
  <si>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</si>
  <si>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</si>
  <si>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</si>
  <si>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</si>
  <si>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</si>
  <si>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</si>
  <si>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</si>
  <si>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</si>
  <si>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</si>
  <si>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</si>
  <si>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</si>
  <si>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6087 - Familias vulnerables reciben apoyo social integral</t>
  </si>
  <si>
    <t>No. De familias beneficiadas</t>
  </si>
  <si>
    <t>V. Análisis de los Logros y Desviaciones</t>
  </si>
  <si>
    <t>V.I - Información de Logros y Desviaciones por Producto</t>
  </si>
  <si>
    <t xml:space="preserve">Producto: </t>
  </si>
  <si>
    <t xml:space="preserve">Descripción del producto: </t>
  </si>
  <si>
    <t xml:space="preserve">A través de este producto se asisten familias vulnerables las cuales reciben apoyo social integral, con la distribución de raciones alimenticias crudas, techados de viviendas, entrega de electrodomésticos y enseres del hogar, así como medicamentos y artículos para discapacitados; también se brindan atenciones médicas desde nuestro centro de salud comunitario y a nivel nacional mediante la realización operativos médicos en diferentes lugares del país.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</si>
  <si>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</si>
  <si>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</si>
  <si>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</si>
  <si>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</si>
  <si>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El PASP, seguirá con los planes de seguimiento y monitoreo a la estrategia de distribución de ayudas a nivel nacional haciendo los ajustes necesarios en la planificación de acuerdo a la condición de mayor vulnerabilidad de la población y continuará el fortalecimiento de la gestión de respuesta rápida y atención de emergencias y situaciones especiales.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</si>
  <si>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</si>
  <si>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La ejecución física programada para el trimestre 1 del 2023 tuvo un incremento de 385.48%, lo cual significa que aumentamos la cantidad de familias de escasos recursos en estado de vulnerabilidad beneficiadas por 428,214 más que lo programado, por lo que casi de cuatruplica la meta establecida para este trimestre con ayudas tales como: Raciones Alimenticias Crudas, Electrodomésticos y Enseres del Hogar, Techados, Canastillas para Bebés, Asistencia Médica Primaria, Artículos para Discapacitados.</t>
  </si>
  <si>
    <t>El aumento en las familias impactadas en el primer trimestre de un 381.89% es debido al incremento en el mes de Marzo de las entregas de Raciones Alimenticias y Kits de Habichuelas con Dulces, otro factor es que para el mes de enero se realizó el inicio del proceso PASP-CCC-SI-2023-0001 Para la Adquisición de Alimentos Crudos para ser donados a familias de escasos recursos y adjudicandose en fecha 15 de febrero, por lo que la Institución pudo reabastecerse para así aumentar la elaboración de las raciones alimenticas y Kits de Habichuelas con Dulce . La ejecución del presupuesto para el primer trismestre de un 77.42% se debió a que algunos proveedores no han emitido sus facturas a tiempo del proceso antes mencionado por lo que influye en a no ejecutar lo programado financieramente para el primer trimestr.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</si>
</sst>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2"/>
      <color theme="1"/>
      <name val="Calibri"/>
      <family val="2"/>
      <scheme val="minor"/>
    </font>
    <font>
      <i/>
      <sz val="11"/>
      <color theme="1"/>
      <name val="Calibri"/>
      <family val="2"/>
      <scheme val="minor"/>
    </font>
    <font>
      <sz val="11"/>
      <name val="Calibri"/>
      <family val="2"/>
    </font>
    <font>
      <sz val="12"/>
      <color theme="1"/>
      <name val="Calibri"/>
      <family val="2"/>
      <scheme val="minor"/>
    </font>
    <font>
      <sz val="12"/>
      <color rgb="FF000000"/>
      <name val="Century Gothic"/>
      <family val="2"/>
    </font>
    <font>
      <i/>
      <sz val="12"/>
      <name val="Calibri"/>
      <family val="2"/>
      <scheme val="minor"/>
    </font>
    <font>
      <i/>
      <sz val="12"/>
      <color rgb="FFFF0000"/>
      <name val="Calibri"/>
      <family val="2"/>
      <scheme val="minor"/>
    </font>
    <font>
      <b/>
      <sz val="11"/>
      <name val="Calibri"/>
      <family val="2"/>
    </font>
    <font>
      <b/>
      <sz val="11"/>
      <color rgb="FF000000"/>
      <name val="Calibri"/>
      <family val="2"/>
    </font>
    <font>
      <b/>
      <sz val="10"/>
      <color rgb="FF000000"/>
      <name val="Calibri"/>
      <family val="2"/>
    </font>
    <font>
      <sz val="12"/>
      <name val="Calibri"/>
      <family val="2"/>
    </font>
    <font>
      <sz val="9"/>
      <name val="Calibri"/>
      <family val="2"/>
    </font>
    <font>
      <b/>
      <sz val="11"/>
      <color theme="0"/>
      <name val="Century Gothic"/>
      <family val="2"/>
    </font>
    <font>
      <sz val="10"/>
      <name val="Calibri"/>
      <family val="2"/>
    </font>
    <font>
      <b/>
      <sz val="10"/>
      <name val="Calibri"/>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3" fillId="3" borderId="5" xfId="0" applyFont="1" applyFill="1" applyBorder="1" applyAlignment="1">
      <alignment vertical="top" wrapText="1"/>
    </xf>
    <xf numFmtId="0" fontId="0" fillId="0" borderId="0" xfId="0" applyProtection="1">
      <protection locked="0"/>
    </xf>
    <xf numFmtId="0" fontId="3" fillId="3" borderId="6" xfId="0" applyFont="1" applyFill="1" applyBorder="1" applyAlignment="1">
      <alignment vertical="top"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3" fillId="3" borderId="10" xfId="0" applyFont="1" applyFill="1" applyBorder="1" applyAlignment="1">
      <alignment vertical="top" wrapText="1"/>
    </xf>
    <xf numFmtId="164"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0" borderId="18" xfId="0" applyFont="1" applyBorder="1" applyAlignment="1">
      <alignment vertical="center"/>
    </xf>
    <xf numFmtId="0" fontId="2" fillId="0" borderId="18" xfId="0" applyFont="1" applyBorder="1"/>
    <xf numFmtId="0" fontId="9" fillId="0" borderId="1" xfId="0" applyFont="1" applyBorder="1" applyAlignment="1">
      <alignment vertical="center"/>
    </xf>
    <xf numFmtId="0" fontId="12" fillId="0" borderId="0" xfId="0" applyFont="1" applyProtection="1">
      <protection locked="0"/>
    </xf>
    <xf numFmtId="0" fontId="13" fillId="7" borderId="20" xfId="0" applyFont="1" applyFill="1" applyBorder="1" applyAlignment="1">
      <alignment horizontal="center" vertical="center" wrapText="1"/>
    </xf>
    <xf numFmtId="0" fontId="13" fillId="7" borderId="20" xfId="0" applyFont="1" applyFill="1" applyBorder="1" applyAlignment="1">
      <alignment horizontal="center" vertical="center"/>
    </xf>
    <xf numFmtId="0" fontId="13" fillId="0" borderId="20" xfId="0" applyFont="1" applyBorder="1" applyAlignment="1" applyProtection="1">
      <alignment horizontal="center" vertical="center" wrapText="1"/>
      <protection locked="0"/>
    </xf>
    <xf numFmtId="0" fontId="9" fillId="0" borderId="18" xfId="0" applyFont="1" applyBorder="1" applyAlignment="1">
      <alignment vertical="center" wrapText="1"/>
    </xf>
    <xf numFmtId="0" fontId="0" fillId="0" borderId="18" xfId="0" applyBorder="1"/>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9" fillId="9" borderId="34" xfId="0" applyFont="1" applyFill="1" applyBorder="1" applyAlignment="1">
      <alignment horizontal="center" vertical="center" wrapText="1" readingOrder="1"/>
    </xf>
    <xf numFmtId="0" fontId="20" fillId="0" borderId="35" xfId="0" applyNumberFormat="1" applyFont="1" applyFill="1" applyBorder="1" applyAlignment="1" applyProtection="1">
      <alignment vertical="top" wrapText="1"/>
      <protection locked="0"/>
    </xf>
    <xf numFmtId="0" fontId="20" fillId="0" borderId="27" xfId="0" applyFont="1" applyBorder="1" applyAlignment="1" applyProtection="1">
      <alignment vertical="top" wrapText="1"/>
      <protection locked="0"/>
    </xf>
    <xf numFmtId="165" fontId="20" fillId="0" borderId="25" xfId="0" applyNumberFormat="1" applyFont="1" applyBorder="1" applyAlignment="1" applyProtection="1">
      <alignment horizontal="center" vertical="center" wrapText="1" readingOrder="1"/>
      <protection locked="0"/>
    </xf>
    <xf numFmtId="166" fontId="20" fillId="0" borderId="30" xfId="0" applyNumberFormat="1" applyFont="1" applyBorder="1" applyAlignment="1" applyProtection="1">
      <alignment horizontal="center" vertical="center" wrapText="1" readingOrder="1"/>
      <protection locked="0"/>
    </xf>
    <xf numFmtId="165" fontId="20" fillId="0" borderId="30" xfId="0" applyNumberFormat="1" applyFont="1" applyBorder="1" applyAlignment="1" applyProtection="1">
      <alignment horizontal="center" vertical="center" wrapText="1"/>
      <protection locked="0"/>
    </xf>
    <xf numFmtId="10" fontId="20" fillId="8" borderId="30" xfId="2" applyNumberFormat="1" applyFont="1" applyFill="1" applyBorder="1" applyAlignment="1" applyProtection="1">
      <alignment horizontal="center" vertical="center" wrapText="1" readingOrder="1"/>
      <protection locked="0"/>
    </xf>
    <xf numFmtId="167" fontId="20" fillId="8" borderId="26" xfId="0" applyNumberFormat="1" applyFont="1" applyFill="1" applyBorder="1" applyAlignment="1" applyProtection="1">
      <alignment horizontal="center" vertical="center" wrapText="1" readingOrder="1"/>
      <protection locked="0"/>
    </xf>
    <xf numFmtId="0" fontId="21" fillId="0" borderId="36" xfId="0" applyFont="1" applyBorder="1" applyAlignment="1" applyProtection="1">
      <alignment vertical="top" wrapText="1"/>
      <protection locked="0"/>
    </xf>
    <xf numFmtId="0" fontId="21" fillId="0" borderId="37" xfId="0" applyFont="1" applyBorder="1" applyAlignment="1" applyProtection="1">
      <alignment vertical="top" wrapText="1"/>
      <protection locked="0"/>
    </xf>
    <xf numFmtId="165" fontId="21" fillId="0" borderId="37" xfId="0" applyNumberFormat="1" applyFont="1" applyBorder="1" applyAlignment="1" applyProtection="1">
      <alignment horizontal="center" vertical="center" wrapText="1" readingOrder="1"/>
      <protection locked="0"/>
    </xf>
    <xf numFmtId="166" fontId="21" fillId="0" borderId="37" xfId="0" applyNumberFormat="1" applyFont="1" applyBorder="1" applyAlignment="1" applyProtection="1">
      <alignment horizontal="center" vertical="center" wrapText="1" readingOrder="1"/>
      <protection locked="0"/>
    </xf>
    <xf numFmtId="165" fontId="21" fillId="0" borderId="37" xfId="0" applyNumberFormat="1" applyFont="1" applyBorder="1" applyAlignment="1" applyProtection="1">
      <alignment horizontal="center" vertical="center" wrapText="1"/>
      <protection locked="0"/>
    </xf>
    <xf numFmtId="10" fontId="21" fillId="8" borderId="30" xfId="2" applyNumberFormat="1" applyFont="1" applyFill="1" applyBorder="1" applyAlignment="1" applyProtection="1">
      <alignment horizontal="center" vertical="center" wrapText="1" readingOrder="1"/>
      <protection locked="0"/>
    </xf>
    <xf numFmtId="167" fontId="21" fillId="8" borderId="26" xfId="0" applyNumberFormat="1" applyFont="1" applyFill="1" applyBorder="1" applyAlignment="1" applyProtection="1">
      <alignment horizontal="center" vertical="center" wrapText="1" readingOrder="1"/>
      <protection locked="0"/>
    </xf>
    <xf numFmtId="0" fontId="9" fillId="0" borderId="18"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4" fontId="20" fillId="0" borderId="27" xfId="0" applyNumberFormat="1" applyFont="1" applyBorder="1" applyAlignment="1" applyProtection="1">
      <alignment horizontal="center" vertical="center" wrapText="1"/>
      <protection locked="0"/>
    </xf>
    <xf numFmtId="0" fontId="8" fillId="6" borderId="18"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9" xfId="0" applyFont="1" applyFill="1" applyBorder="1" applyAlignment="1">
      <alignment horizontal="left" vertical="center" wrapText="1"/>
    </xf>
    <xf numFmtId="0" fontId="10" fillId="0" borderId="38"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protection locked="0"/>
    </xf>
    <xf numFmtId="0" fontId="10" fillId="0" borderId="40"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8" fillId="6" borderId="18" xfId="0" applyFont="1" applyFill="1" applyBorder="1" applyAlignment="1">
      <alignment horizontal="left" vertical="center"/>
    </xf>
    <xf numFmtId="0" fontId="8" fillId="6" borderId="0" xfId="0" applyFont="1" applyFill="1" applyAlignment="1">
      <alignment horizontal="left" vertical="center"/>
    </xf>
    <xf numFmtId="0" fontId="8" fillId="6" borderId="19"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7" fillId="2" borderId="18" xfId="0" applyFont="1" applyFill="1" applyBorder="1" applyAlignment="1">
      <alignment horizontal="left" vertical="center"/>
    </xf>
    <xf numFmtId="0" fontId="7" fillId="2" borderId="0" xfId="0" applyFont="1" applyFill="1" applyAlignment="1">
      <alignment horizontal="left" vertical="center"/>
    </xf>
    <xf numFmtId="0" fontId="7" fillId="2"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39" fontId="12" fillId="0" borderId="29" xfId="1" applyNumberFormat="1" applyFont="1" applyFill="1" applyBorder="1" applyAlignment="1" applyProtection="1">
      <alignment horizontal="center" vertical="center" wrapText="1" readingOrder="1"/>
      <protection locked="0"/>
    </xf>
    <xf numFmtId="39" fontId="12" fillId="0" borderId="30" xfId="1" applyNumberFormat="1" applyFont="1" applyFill="1" applyBorder="1" applyAlignment="1" applyProtection="1">
      <alignment horizontal="center" vertical="center" wrapText="1" readingOrder="1"/>
      <protection locked="0"/>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5" xfId="1" applyNumberFormat="1" applyFont="1" applyFill="1" applyBorder="1" applyAlignment="1" applyProtection="1">
      <alignment horizontal="center" vertical="center" wrapText="1" readingOrder="1"/>
      <protection locked="0"/>
    </xf>
    <xf numFmtId="10" fontId="12" fillId="8" borderId="30" xfId="2" applyNumberFormat="1" applyFont="1" applyFill="1" applyBorder="1" applyAlignment="1" applyProtection="1">
      <alignment horizontal="center" vertical="center" wrapText="1" readingOrder="1"/>
    </xf>
    <xf numFmtId="10" fontId="12" fillId="8" borderId="31" xfId="2" applyNumberFormat="1" applyFont="1" applyFill="1" applyBorder="1" applyAlignment="1" applyProtection="1">
      <alignment horizontal="center" vertical="center" wrapText="1" readingOrder="1"/>
    </xf>
    <xf numFmtId="0" fontId="18" fillId="9" borderId="30" xfId="0" applyFont="1" applyFill="1" applyBorder="1" applyAlignment="1">
      <alignment horizontal="center" vertical="center" wrapText="1" readingOrder="1"/>
    </xf>
    <xf numFmtId="0" fontId="12" fillId="7" borderId="30" xfId="0" applyFont="1" applyFill="1" applyBorder="1" applyAlignment="1">
      <alignment vertical="top" wrapText="1"/>
    </xf>
    <xf numFmtId="0" fontId="12" fillId="7" borderId="31" xfId="0" applyFont="1" applyFill="1" applyBorder="1" applyAlignment="1">
      <alignment vertical="top" wrapText="1"/>
    </xf>
    <xf numFmtId="0" fontId="11" fillId="0" borderId="1"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3" fillId="7" borderId="20"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7" borderId="22" xfId="0" applyFont="1" applyFill="1" applyBorder="1" applyAlignment="1">
      <alignment horizontal="left" vertical="center" wrapText="1"/>
    </xf>
    <xf numFmtId="0" fontId="15"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19" xfId="0"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protection locked="0"/>
    </xf>
    <xf numFmtId="49" fontId="10" fillId="0" borderId="21" xfId="0" quotePrefix="1" applyNumberFormat="1" applyFont="1" applyBorder="1" applyAlignment="1" applyProtection="1">
      <alignment horizontal="left" vertical="center"/>
      <protection locked="0"/>
    </xf>
    <xf numFmtId="49" fontId="10" fillId="0" borderId="22" xfId="0" quotePrefix="1" applyNumberFormat="1"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5" borderId="18" xfId="0" applyFill="1" applyBorder="1" applyAlignment="1">
      <alignment horizontal="center"/>
    </xf>
    <xf numFmtId="0" fontId="0" fillId="5" borderId="0" xfId="0" applyFill="1" applyAlignment="1">
      <alignment horizontal="center"/>
    </xf>
    <xf numFmtId="0" fontId="0" fillId="5" borderId="19"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calculatedColumnFormula>Tabla1[[#This Row],[Física 
(%)
 G=E/C]]</calculatedColumnFormula>
    </tableColumn>
    <tableColumn id="7" name="Física _x000a_(%)_x000a_ G=E/C" dataDxfId="1" dataCellStyle="Porcentaje">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zoomScale="80" zoomScaleNormal="80" workbookViewId="0">
      <selection activeCell="F44" sqref="F44"/>
    </sheetView>
  </sheetViews>
  <sheetFormatPr baseColWidth="10" defaultRowHeight="15" x14ac:dyDescent="0.25"/>
  <cols>
    <col min="1" max="1" width="23" style="12" customWidth="1"/>
    <col min="2" max="3" width="12.7109375" style="12" customWidth="1"/>
    <col min="4" max="4" width="18.28515625" style="12" bestFit="1" customWidth="1"/>
    <col min="5" max="5" width="12.7109375" style="12" customWidth="1"/>
    <col min="6" max="6" width="18.85546875" style="12" bestFit="1" customWidth="1"/>
    <col min="7" max="7" width="12.7109375" style="12" customWidth="1"/>
    <col min="8" max="8" width="16.85546875" style="12" bestFit="1" customWidth="1"/>
    <col min="9" max="10" width="12.7109375" style="12" customWidth="1"/>
    <col min="11" max="11" width="11.5703125" style="12"/>
  </cols>
  <sheetData>
    <row r="1" spans="1:11" ht="21.75" thickBot="1" x14ac:dyDescent="0.3">
      <c r="A1" s="1"/>
      <c r="B1" s="83" t="s">
        <v>0</v>
      </c>
      <c r="C1" s="84"/>
      <c r="D1" s="84"/>
      <c r="E1" s="84"/>
      <c r="F1" s="84"/>
      <c r="G1" s="84"/>
      <c r="H1" s="84"/>
      <c r="I1" s="84"/>
      <c r="J1" s="85"/>
      <c r="K1" s="2"/>
    </row>
    <row r="2" spans="1:11" ht="21.75" thickBot="1" x14ac:dyDescent="0.3">
      <c r="A2" s="3"/>
      <c r="B2" s="86" t="s">
        <v>1</v>
      </c>
      <c r="C2" s="87"/>
      <c r="D2" s="86" t="s">
        <v>2</v>
      </c>
      <c r="E2" s="88"/>
      <c r="F2" s="88"/>
      <c r="G2" s="87"/>
      <c r="H2" s="89"/>
      <c r="I2" s="4" t="s">
        <v>3</v>
      </c>
      <c r="J2" s="5" t="s">
        <v>4</v>
      </c>
      <c r="K2" s="2"/>
    </row>
    <row r="3" spans="1:11" ht="21.6" thickBot="1" x14ac:dyDescent="0.35">
      <c r="A3" s="6"/>
      <c r="B3" s="90" t="s">
        <v>5</v>
      </c>
      <c r="C3" s="91"/>
      <c r="D3" s="90"/>
      <c r="E3" s="91"/>
      <c r="F3" s="91"/>
      <c r="G3" s="91"/>
      <c r="H3" s="92"/>
      <c r="I3" s="7"/>
      <c r="J3" s="8"/>
      <c r="K3" s="2"/>
    </row>
    <row r="4" spans="1:11" ht="14.45" x14ac:dyDescent="0.3">
      <c r="A4" s="93"/>
      <c r="B4" s="94"/>
      <c r="C4" s="94"/>
      <c r="D4" s="95"/>
      <c r="E4" s="95"/>
      <c r="F4" s="95"/>
      <c r="G4" s="95"/>
      <c r="H4" s="95"/>
      <c r="I4" s="94"/>
      <c r="J4" s="96"/>
      <c r="K4" s="2"/>
    </row>
    <row r="5" spans="1:11" ht="3" customHeight="1" x14ac:dyDescent="0.3">
      <c r="A5" s="97"/>
      <c r="B5" s="98"/>
      <c r="C5" s="98"/>
      <c r="D5" s="98"/>
      <c r="E5" s="98"/>
      <c r="F5" s="98"/>
      <c r="G5" s="98"/>
      <c r="H5" s="98"/>
      <c r="I5" s="98"/>
      <c r="J5" s="99"/>
      <c r="K5" s="2"/>
    </row>
    <row r="6" spans="1:11" ht="15.75" x14ac:dyDescent="0.25">
      <c r="A6" s="54" t="s">
        <v>6</v>
      </c>
      <c r="B6" s="55"/>
      <c r="C6" s="55"/>
      <c r="D6" s="55"/>
      <c r="E6" s="55"/>
      <c r="F6" s="55"/>
      <c r="G6" s="55"/>
      <c r="H6" s="55"/>
      <c r="I6" s="55"/>
      <c r="J6" s="56"/>
      <c r="K6" s="2"/>
    </row>
    <row r="7" spans="1:11" ht="15.75" x14ac:dyDescent="0.25">
      <c r="A7" s="45" t="s">
        <v>7</v>
      </c>
      <c r="B7" s="46"/>
      <c r="C7" s="46"/>
      <c r="D7" s="46"/>
      <c r="E7" s="46"/>
      <c r="F7" s="46"/>
      <c r="G7" s="46"/>
      <c r="H7" s="46"/>
      <c r="I7" s="46"/>
      <c r="J7" s="47"/>
      <c r="K7" s="2"/>
    </row>
    <row r="8" spans="1:11" ht="15" customHeight="1" x14ac:dyDescent="0.25">
      <c r="A8" s="9" t="s">
        <v>8</v>
      </c>
      <c r="B8" s="80" t="s">
        <v>9</v>
      </c>
      <c r="C8" s="81"/>
      <c r="D8" s="81"/>
      <c r="E8" s="81"/>
      <c r="F8" s="81"/>
      <c r="G8" s="81"/>
      <c r="H8" s="81"/>
      <c r="I8" s="81"/>
      <c r="J8" s="82"/>
      <c r="K8" s="2"/>
    </row>
    <row r="9" spans="1:11" ht="15" customHeight="1" x14ac:dyDescent="0.25">
      <c r="A9" s="10" t="s">
        <v>10</v>
      </c>
      <c r="B9" s="80" t="s">
        <v>11</v>
      </c>
      <c r="C9" s="81"/>
      <c r="D9" s="81"/>
      <c r="E9" s="81"/>
      <c r="F9" s="81"/>
      <c r="G9" s="81"/>
      <c r="H9" s="81"/>
      <c r="I9" s="81"/>
      <c r="J9" s="82"/>
      <c r="K9" s="2"/>
    </row>
    <row r="10" spans="1:11" ht="15" customHeight="1" x14ac:dyDescent="0.3">
      <c r="A10" s="10" t="s">
        <v>12</v>
      </c>
      <c r="B10" s="80" t="s">
        <v>13</v>
      </c>
      <c r="C10" s="81"/>
      <c r="D10" s="81"/>
      <c r="E10" s="81"/>
      <c r="F10" s="81"/>
      <c r="G10" s="81"/>
      <c r="H10" s="81"/>
      <c r="I10" s="81"/>
      <c r="J10" s="82"/>
      <c r="K10" s="2"/>
    </row>
    <row r="11" spans="1:11" ht="72.75" customHeight="1" x14ac:dyDescent="0.25">
      <c r="A11" s="11" t="s">
        <v>14</v>
      </c>
      <c r="B11" s="72" t="s">
        <v>15</v>
      </c>
      <c r="C11" s="72"/>
      <c r="D11" s="72"/>
      <c r="E11" s="72"/>
      <c r="F11" s="72"/>
      <c r="G11" s="72"/>
      <c r="H11" s="72"/>
      <c r="I11" s="72"/>
      <c r="J11" s="72"/>
    </row>
    <row r="12" spans="1:11" ht="47.25" customHeight="1" x14ac:dyDescent="0.25">
      <c r="A12" s="9" t="s">
        <v>16</v>
      </c>
      <c r="B12" s="73" t="s">
        <v>17</v>
      </c>
      <c r="C12" s="73"/>
      <c r="D12" s="73"/>
      <c r="E12" s="73"/>
      <c r="F12" s="73"/>
      <c r="G12" s="73"/>
      <c r="H12" s="73"/>
      <c r="I12" s="73"/>
      <c r="J12" s="73"/>
    </row>
    <row r="13" spans="1:11" ht="15.75" x14ac:dyDescent="0.25">
      <c r="A13" s="54" t="s">
        <v>18</v>
      </c>
      <c r="B13" s="55"/>
      <c r="C13" s="55"/>
      <c r="D13" s="55"/>
      <c r="E13" s="55"/>
      <c r="F13" s="55"/>
      <c r="G13" s="55"/>
      <c r="H13" s="55"/>
      <c r="I13" s="55"/>
      <c r="J13" s="56"/>
    </row>
    <row r="14" spans="1:11" ht="27.75" customHeight="1" x14ac:dyDescent="0.25">
      <c r="A14" s="9" t="s">
        <v>19</v>
      </c>
      <c r="B14" s="13">
        <v>2</v>
      </c>
      <c r="C14" s="74" t="s">
        <v>20</v>
      </c>
      <c r="D14" s="75"/>
      <c r="E14" s="75"/>
      <c r="F14" s="75"/>
      <c r="G14" s="75"/>
      <c r="H14" s="75"/>
      <c r="I14" s="75"/>
      <c r="J14" s="76"/>
    </row>
    <row r="15" spans="1:11" ht="26.25" customHeight="1" x14ac:dyDescent="0.3">
      <c r="A15" s="9" t="s">
        <v>21</v>
      </c>
      <c r="B15" s="14">
        <v>2.2999999999999998</v>
      </c>
      <c r="C15" s="74" t="s">
        <v>22</v>
      </c>
      <c r="D15" s="75"/>
      <c r="E15" s="75"/>
      <c r="F15" s="75"/>
      <c r="G15" s="75"/>
      <c r="H15" s="75"/>
      <c r="I15" s="75"/>
      <c r="J15" s="76"/>
    </row>
    <row r="16" spans="1:11" ht="48.75" customHeight="1" x14ac:dyDescent="0.25">
      <c r="A16" s="9" t="s">
        <v>23</v>
      </c>
      <c r="B16" s="15" t="s">
        <v>24</v>
      </c>
      <c r="C16" s="74" t="s">
        <v>25</v>
      </c>
      <c r="D16" s="75"/>
      <c r="E16" s="75"/>
      <c r="F16" s="75"/>
      <c r="G16" s="75"/>
      <c r="H16" s="75"/>
      <c r="I16" s="75"/>
      <c r="J16" s="76"/>
    </row>
    <row r="17" spans="1:11" ht="15.75" x14ac:dyDescent="0.25">
      <c r="A17" s="54" t="s">
        <v>26</v>
      </c>
      <c r="B17" s="55"/>
      <c r="C17" s="55"/>
      <c r="D17" s="55"/>
      <c r="E17" s="55"/>
      <c r="F17" s="55"/>
      <c r="G17" s="55"/>
      <c r="H17" s="55"/>
      <c r="I17" s="55"/>
      <c r="J17" s="56"/>
    </row>
    <row r="18" spans="1:11" ht="29.25" customHeight="1" x14ac:dyDescent="0.3">
      <c r="A18" s="9" t="s">
        <v>27</v>
      </c>
      <c r="B18" s="52" t="s">
        <v>28</v>
      </c>
      <c r="C18" s="52"/>
      <c r="D18" s="52"/>
      <c r="E18" s="52"/>
      <c r="F18" s="52"/>
      <c r="G18" s="52"/>
      <c r="H18" s="52"/>
      <c r="I18" s="52"/>
      <c r="J18" s="53"/>
    </row>
    <row r="19" spans="1:11" ht="33" customHeight="1" x14ac:dyDescent="0.25">
      <c r="A19" s="16" t="s">
        <v>29</v>
      </c>
      <c r="B19" s="52" t="s">
        <v>30</v>
      </c>
      <c r="C19" s="52"/>
      <c r="D19" s="52"/>
      <c r="E19" s="52"/>
      <c r="F19" s="52"/>
      <c r="G19" s="52"/>
      <c r="H19" s="52"/>
      <c r="I19" s="52"/>
      <c r="J19" s="53"/>
    </row>
    <row r="20" spans="1:11" ht="34.5" customHeight="1" x14ac:dyDescent="0.3">
      <c r="A20" s="16" t="s">
        <v>31</v>
      </c>
      <c r="B20" s="52" t="s">
        <v>32</v>
      </c>
      <c r="C20" s="52"/>
      <c r="D20" s="52"/>
      <c r="E20" s="52"/>
      <c r="F20" s="52"/>
      <c r="G20" s="52"/>
      <c r="H20" s="52"/>
      <c r="I20" s="52"/>
      <c r="J20" s="53"/>
    </row>
    <row r="21" spans="1:11" ht="52.5" customHeight="1" x14ac:dyDescent="0.25">
      <c r="A21" s="16" t="s">
        <v>33</v>
      </c>
      <c r="B21" s="77" t="s">
        <v>34</v>
      </c>
      <c r="C21" s="78"/>
      <c r="D21" s="78"/>
      <c r="E21" s="78"/>
      <c r="F21" s="78"/>
      <c r="G21" s="78"/>
      <c r="H21" s="78"/>
      <c r="I21" s="78"/>
      <c r="J21" s="79"/>
      <c r="K21" s="2"/>
    </row>
    <row r="22" spans="1:11" ht="15.75" x14ac:dyDescent="0.25">
      <c r="A22" s="54" t="s">
        <v>35</v>
      </c>
      <c r="B22" s="55"/>
      <c r="C22" s="55"/>
      <c r="D22" s="55"/>
      <c r="E22" s="55"/>
      <c r="F22" s="55"/>
      <c r="G22" s="55"/>
      <c r="H22" s="55"/>
      <c r="I22" s="55"/>
      <c r="J22" s="56"/>
    </row>
    <row r="23" spans="1:11" ht="15.75" x14ac:dyDescent="0.25">
      <c r="A23" s="45" t="s">
        <v>36</v>
      </c>
      <c r="B23" s="46"/>
      <c r="C23" s="46"/>
      <c r="D23" s="46"/>
      <c r="E23" s="46"/>
      <c r="F23" s="46"/>
      <c r="G23" s="46"/>
      <c r="H23" s="46"/>
      <c r="I23" s="46"/>
      <c r="J23" s="47"/>
      <c r="K23" s="2"/>
    </row>
    <row r="24" spans="1:11" ht="15" customHeight="1" x14ac:dyDescent="0.25">
      <c r="A24" s="57" t="s">
        <v>37</v>
      </c>
      <c r="B24" s="58"/>
      <c r="C24" s="59" t="s">
        <v>38</v>
      </c>
      <c r="D24" s="60"/>
      <c r="E24" s="60"/>
      <c r="F24" s="60" t="s">
        <v>39</v>
      </c>
      <c r="G24" s="60"/>
      <c r="H24" s="58"/>
      <c r="I24" s="59" t="s">
        <v>40</v>
      </c>
      <c r="J24" s="61"/>
    </row>
    <row r="25" spans="1:11" ht="14.45" x14ac:dyDescent="0.3">
      <c r="A25" s="62"/>
      <c r="B25" s="63"/>
      <c r="C25" s="64"/>
      <c r="D25" s="65"/>
      <c r="E25" s="66"/>
      <c r="F25" s="64"/>
      <c r="G25" s="65"/>
      <c r="H25" s="66"/>
      <c r="I25" s="67">
        <f>IF(G25&gt;0,G25/C25,0)</f>
        <v>0</v>
      </c>
      <c r="J25" s="68"/>
    </row>
    <row r="26" spans="1:11" ht="15.75" x14ac:dyDescent="0.25">
      <c r="A26" s="45" t="s">
        <v>41</v>
      </c>
      <c r="B26" s="46"/>
      <c r="C26" s="46"/>
      <c r="D26" s="46"/>
      <c r="E26" s="46"/>
      <c r="F26" s="46"/>
      <c r="G26" s="46"/>
      <c r="H26" s="46"/>
      <c r="I26" s="46"/>
      <c r="J26" s="47"/>
      <c r="K26" s="2"/>
    </row>
    <row r="27" spans="1:11" x14ac:dyDescent="0.25">
      <c r="A27" s="17"/>
      <c r="B27"/>
      <c r="C27" s="69" t="s">
        <v>42</v>
      </c>
      <c r="D27" s="70"/>
      <c r="E27" s="69" t="s">
        <v>43</v>
      </c>
      <c r="F27" s="70"/>
      <c r="G27" s="69" t="s">
        <v>44</v>
      </c>
      <c r="H27" s="69"/>
      <c r="I27" s="69" t="s">
        <v>45</v>
      </c>
      <c r="J27" s="71"/>
    </row>
    <row r="28" spans="1:11" ht="38.25" x14ac:dyDescent="0.25">
      <c r="A28" s="18" t="s">
        <v>46</v>
      </c>
      <c r="B28" s="19" t="s">
        <v>47</v>
      </c>
      <c r="C28" s="19" t="s">
        <v>48</v>
      </c>
      <c r="D28" s="19" t="s">
        <v>49</v>
      </c>
      <c r="E28" s="19" t="s">
        <v>50</v>
      </c>
      <c r="F28" s="19" t="s">
        <v>51</v>
      </c>
      <c r="G28" s="19" t="s">
        <v>52</v>
      </c>
      <c r="H28" s="19" t="s">
        <v>53</v>
      </c>
      <c r="I28" s="19" t="s">
        <v>54</v>
      </c>
      <c r="J28" s="20" t="s">
        <v>55</v>
      </c>
    </row>
    <row r="29" spans="1:11" ht="46.9" x14ac:dyDescent="0.3">
      <c r="A29" s="21" t="s">
        <v>56</v>
      </c>
      <c r="B29" s="22" t="s">
        <v>57</v>
      </c>
      <c r="C29" s="23">
        <v>1335000</v>
      </c>
      <c r="D29" s="37">
        <v>3275584509</v>
      </c>
      <c r="E29" s="24">
        <v>150000</v>
      </c>
      <c r="F29" s="37">
        <v>368175698.81</v>
      </c>
      <c r="G29" s="25">
        <v>578214</v>
      </c>
      <c r="H29" s="25">
        <v>285033902.38999999</v>
      </c>
      <c r="I29" s="26">
        <f>Tabla1[[#This Row],[Física 
(E)]]/Tabla1[[#This Row],[Física
(C)]]</f>
        <v>3.8547600000000002</v>
      </c>
      <c r="J29" s="27">
        <f>Tabla1[[#This Row],[Financiera 
 (F)]]/Tabla1[[#This Row],[Financiera
(D)]]</f>
        <v>0.77417902189436461</v>
      </c>
    </row>
    <row r="30" spans="1:11" ht="14.45" x14ac:dyDescent="0.3">
      <c r="A30" s="28"/>
      <c r="B30" s="29"/>
      <c r="C30" s="30"/>
      <c r="D30" s="31"/>
      <c r="E30" s="31"/>
      <c r="F30" s="31"/>
      <c r="G30" s="32"/>
      <c r="H30" s="31"/>
      <c r="I30" s="33"/>
      <c r="J30" s="34"/>
    </row>
    <row r="31" spans="1:11" ht="15.75" x14ac:dyDescent="0.25">
      <c r="A31" s="54" t="s">
        <v>58</v>
      </c>
      <c r="B31" s="55"/>
      <c r="C31" s="55"/>
      <c r="D31" s="55"/>
      <c r="E31" s="55"/>
      <c r="F31" s="55"/>
      <c r="G31" s="55"/>
      <c r="H31" s="55"/>
      <c r="I31" s="55"/>
      <c r="J31" s="56"/>
    </row>
    <row r="32" spans="1:11" ht="15.75" x14ac:dyDescent="0.25">
      <c r="A32" s="45" t="s">
        <v>59</v>
      </c>
      <c r="B32" s="46"/>
      <c r="C32" s="46"/>
      <c r="D32" s="46"/>
      <c r="E32" s="46"/>
      <c r="F32" s="46"/>
      <c r="G32" s="46"/>
      <c r="H32" s="46"/>
      <c r="I32" s="46"/>
      <c r="J32" s="47"/>
      <c r="K32" s="2"/>
    </row>
    <row r="33" spans="1:11" ht="14.45" x14ac:dyDescent="0.3">
      <c r="A33" s="35" t="s">
        <v>60</v>
      </c>
      <c r="B33" s="48"/>
      <c r="C33" s="48"/>
      <c r="D33" s="48"/>
      <c r="E33" s="48"/>
      <c r="F33" s="48"/>
      <c r="G33" s="48"/>
      <c r="H33" s="48"/>
      <c r="I33" s="48"/>
      <c r="J33" s="49"/>
    </row>
    <row r="34" spans="1:11" ht="70.5" customHeight="1" x14ac:dyDescent="0.25">
      <c r="A34" s="35" t="s">
        <v>61</v>
      </c>
      <c r="B34" s="50" t="s">
        <v>62</v>
      </c>
      <c r="C34" s="50"/>
      <c r="D34" s="50"/>
      <c r="E34" s="50"/>
      <c r="F34" s="50"/>
      <c r="G34" s="50"/>
      <c r="H34" s="50"/>
      <c r="I34" s="50"/>
      <c r="J34" s="51"/>
    </row>
    <row r="35" spans="1:11" ht="68.45" customHeight="1" x14ac:dyDescent="0.25">
      <c r="A35" s="35" t="s">
        <v>63</v>
      </c>
      <c r="B35" s="52" t="s">
        <v>69</v>
      </c>
      <c r="C35" s="52"/>
      <c r="D35" s="52"/>
      <c r="E35" s="52"/>
      <c r="F35" s="52"/>
      <c r="G35" s="52"/>
      <c r="H35" s="52"/>
      <c r="I35" s="52"/>
      <c r="J35" s="53"/>
    </row>
    <row r="36" spans="1:11" ht="102.6" customHeight="1" x14ac:dyDescent="0.25">
      <c r="A36" s="35" t="s">
        <v>64</v>
      </c>
      <c r="B36" s="50" t="s">
        <v>70</v>
      </c>
      <c r="C36" s="50"/>
      <c r="D36" s="50"/>
      <c r="E36" s="50"/>
      <c r="F36" s="50"/>
      <c r="G36" s="50"/>
      <c r="H36" s="50"/>
      <c r="I36" s="50"/>
      <c r="J36" s="51"/>
    </row>
    <row r="37" spans="1:11" ht="15.6" x14ac:dyDescent="0.3">
      <c r="A37" s="54" t="s">
        <v>65</v>
      </c>
      <c r="B37" s="55"/>
      <c r="C37" s="55"/>
      <c r="D37" s="55"/>
      <c r="E37" s="55"/>
      <c r="F37" s="55"/>
      <c r="G37" s="55"/>
      <c r="H37" s="55"/>
      <c r="I37" s="55"/>
      <c r="J37" s="56"/>
    </row>
    <row r="38" spans="1:11" ht="15.75" x14ac:dyDescent="0.25">
      <c r="A38" s="38" t="s">
        <v>66</v>
      </c>
      <c r="B38" s="39"/>
      <c r="C38" s="39"/>
      <c r="D38" s="39"/>
      <c r="E38" s="39"/>
      <c r="F38" s="39"/>
      <c r="G38" s="39"/>
      <c r="H38" s="39"/>
      <c r="I38" s="39"/>
      <c r="J38" s="40"/>
      <c r="K38" s="2"/>
    </row>
    <row r="39" spans="1:11" ht="60" customHeight="1" x14ac:dyDescent="0.25">
      <c r="A39" s="41" t="s">
        <v>67</v>
      </c>
      <c r="B39" s="42"/>
      <c r="C39" s="42"/>
      <c r="D39" s="42"/>
      <c r="E39" s="42"/>
      <c r="F39" s="42"/>
      <c r="G39" s="42"/>
      <c r="H39" s="42"/>
      <c r="I39" s="42"/>
      <c r="J39" s="43"/>
    </row>
    <row r="40" spans="1:11" ht="27.75" customHeight="1" x14ac:dyDescent="0.3">
      <c r="A40" s="36"/>
      <c r="B40" s="36"/>
      <c r="C40" s="36"/>
      <c r="D40" s="36"/>
      <c r="E40" s="36"/>
      <c r="F40" s="36"/>
      <c r="G40" s="36"/>
      <c r="H40" s="36"/>
      <c r="I40" s="36"/>
      <c r="J40" s="36"/>
    </row>
    <row r="41" spans="1:11" ht="30.75" customHeight="1" x14ac:dyDescent="0.3">
      <c r="A41" s="44" t="s">
        <v>68</v>
      </c>
      <c r="B41" s="44"/>
      <c r="C41" s="44"/>
      <c r="D41" s="44"/>
      <c r="E41" s="44"/>
      <c r="F41" s="44"/>
      <c r="G41" s="44"/>
      <c r="H41" s="44"/>
      <c r="I41" s="44"/>
      <c r="J41" s="4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B10"/>
    <dataValidation allowBlank="1" showInputMessage="1" showErrorMessage="1" prompt="¿A quién va dirigido el programa?, ¿qué característica tiene esta población que requiere ser beneficiada?" sqref="B20"/>
    <dataValidation allowBlank="1" showInputMessage="1" showErrorMessage="1" prompt="Nombre del producto" sqref="B33:J33"/>
    <dataValidation allowBlank="1" showInputMessage="1" showErrorMessage="1" prompt="¿En qué consiste el producto? su objetivo" sqref="B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40:J40 A39"/>
    <dataValidation allowBlank="1" showInputMessage="1" showErrorMessage="1" prompt="Presupuesto del programa" sqref="A25:C25 F25"/>
    <dataValidation allowBlank="1" showInputMessage="1" showErrorMessage="1" prompt="¿En qué consiste el programa?" sqref="B19"/>
    <dataValidation allowBlank="1" showInputMessage="1" showErrorMessage="1" prompt="Nombre de cada producto" sqref="A28 A30"/>
    <dataValidation allowBlank="1" showInputMessage="1" showErrorMessage="1" prompt="Nombre del indicador" sqref="B28:B30"/>
    <dataValidation allowBlank="1" showInputMessage="1" showErrorMessage="1" prompt="Meta anual del indicador" sqref="E28 C28:C30"/>
    <dataValidation allowBlank="1" showInputMessage="1" showErrorMessage="1" prompt="Monto presupuestado para el producto" sqref="F28 E29:F30 D28 D30"/>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9"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Jerez</dc:creator>
  <cp:lastModifiedBy>Paola Reinoso</cp:lastModifiedBy>
  <dcterms:created xsi:type="dcterms:W3CDTF">2023-04-14T16:25:05Z</dcterms:created>
  <dcterms:modified xsi:type="dcterms:W3CDTF">2023-04-27T15:16:15Z</dcterms:modified>
</cp:coreProperties>
</file>