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uqueily.plata\AppData\Local\Microsoft\Windows\INetCache\Content.Outlook\GA3LBTTU\"/>
    </mc:Choice>
  </mc:AlternateContent>
  <xr:revisionPtr revIDLastSave="0" documentId="13_ncr:1_{AEFE2956-BAE5-4CD2-8DD5-5AB8C258FE8A}" xr6:coauthVersionLast="47" xr6:coauthVersionMax="47" xr10:uidLastSave="{00000000-0000-0000-0000-000000000000}"/>
  <bookViews>
    <workbookView xWindow="-120" yWindow="-120" windowWidth="20730" windowHeight="11160" tabRatio="597" xr2:uid="{00000000-000D-0000-FFFF-FFFF00000000}"/>
  </bookViews>
  <sheets>
    <sheet name="Portada" sheetId="1" r:id="rId1"/>
    <sheet name="Planificación y Desarrollo" sheetId="2" r:id="rId2"/>
    <sheet name="Recursos Humanos" sheetId="3" r:id="rId3"/>
    <sheet name="Comunicaciones" sheetId="5" r:id="rId4"/>
    <sheet name="Ofic.  Acceso a la Información" sheetId="14" r:id="rId5"/>
    <sheet name="Jurídico" sheetId="8" r:id="rId6"/>
    <sheet name="Compras y Contrataciones" sheetId="12" r:id="rId7"/>
    <sheet name="Servicios Generales" sheetId="15" r:id="rId8"/>
    <sheet name="Transportación" sheetId="16" r:id="rId9"/>
    <sheet name="Tecnología" sheetId="4" r:id="rId10"/>
    <sheet name="Programas Sociales" sheetId="9" r:id="rId11"/>
    <sheet name="Centro de Salud Comunitario" sheetId="11" r:id="rId12"/>
    <sheet name="Provisiones" sheetId="17"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9" l="1"/>
  <c r="Z22" i="9" s="1"/>
  <c r="Z8" i="9"/>
  <c r="Z40" i="4"/>
  <c r="AR15" i="16"/>
  <c r="Z24" i="12" l="1"/>
  <c r="Y33" i="15"/>
  <c r="Y27"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<sst xmlns="http://schemas.openxmlformats.org/spreadsheetml/2006/main" count="1536" uniqueCount="817">
  <si>
    <t>Plan Operativo Anual</t>
  </si>
  <si>
    <t>Departamento de Planificación y Desarrollo</t>
  </si>
  <si>
    <t>Unidad Organizativa:</t>
  </si>
  <si>
    <t>Dependencia:</t>
  </si>
  <si>
    <t>Producto</t>
  </si>
  <si>
    <t>Medio de Verificación</t>
  </si>
  <si>
    <t>Actividades</t>
  </si>
  <si>
    <t>Responsables</t>
  </si>
  <si>
    <t>Participantes</t>
  </si>
  <si>
    <t>Riesgo Vinculante</t>
  </si>
  <si>
    <t>Presupuesto</t>
  </si>
  <si>
    <t>Plan de Asistencia Social de la Presidencia</t>
  </si>
  <si>
    <t>Dirección General</t>
  </si>
  <si>
    <t>Año 2024</t>
  </si>
  <si>
    <t xml:space="preserve">Eje Estratégico </t>
  </si>
  <si>
    <t>Resultado Esperado</t>
  </si>
  <si>
    <t>Objetivo Etratégico</t>
  </si>
  <si>
    <t xml:space="preserve">Indicador </t>
  </si>
  <si>
    <t>Meta Anual</t>
  </si>
  <si>
    <t>Primer Trimestre</t>
  </si>
  <si>
    <t>Ene</t>
  </si>
  <si>
    <t>Feb</t>
  </si>
  <si>
    <t>Mar</t>
  </si>
  <si>
    <t>Segundo Trimestre</t>
  </si>
  <si>
    <t>Abr</t>
  </si>
  <si>
    <t>May</t>
  </si>
  <si>
    <t>Jun</t>
  </si>
  <si>
    <t>Tercer Trimestre</t>
  </si>
  <si>
    <t>Cuarto Trimestre</t>
  </si>
  <si>
    <t>Jul</t>
  </si>
  <si>
    <t>Ago</t>
  </si>
  <si>
    <t>Sep</t>
  </si>
  <si>
    <t>Oct</t>
  </si>
  <si>
    <t>Nov</t>
  </si>
  <si>
    <t>Dic</t>
  </si>
  <si>
    <t>Unidad Ejecutora:</t>
  </si>
  <si>
    <t>Unidad Rectora:</t>
  </si>
  <si>
    <t>Departamento de Planificacion y Desarrollo/ Division Financiera Financiero/ Sección de Contabilidad</t>
  </si>
  <si>
    <t>Todas las áreas</t>
  </si>
  <si>
    <t>Linea Base</t>
  </si>
  <si>
    <t>% de Avance en la implementación de las NOBACI</t>
  </si>
  <si>
    <t>Eficientizada la Gestión Institucional para el cumplimiento de los Hitos del Sistema de Monitoreo y Medición de la Gestión Pública</t>
  </si>
  <si>
    <t>Comité NOBACI/ Departamento de Planificación y Desarrollo</t>
  </si>
  <si>
    <t>Todas las Areas</t>
  </si>
  <si>
    <t>Comité de Calidad/ Departamento de Planificación y Desarrollo/ Departamento de Recursos Humanos</t>
  </si>
  <si>
    <t>Encuesta realizada</t>
  </si>
  <si>
    <t>N/A</t>
  </si>
  <si>
    <t>Informes de avances trimestrales de la producción física y financiera</t>
  </si>
  <si>
    <t>Departamento Financiero/ Departamento de Planificacióny Desarrollo</t>
  </si>
  <si>
    <t>Informe semestral de la memoria Institucional, elaborado de acuerdo a los plazos y criterios establecidos por el MINPRE</t>
  </si>
  <si>
    <t>Memoria Institucional, elaborada de acuerdo a los plazos y criterios establecidos por el MINPRE</t>
  </si>
  <si>
    <t>Informe semestral  cargado al SAMI y evaluado por el MINPRE</t>
  </si>
  <si>
    <t>6. Memoria anual de Rendición 2024</t>
  </si>
  <si>
    <t>Mejorada la calidad de los servicios</t>
  </si>
  <si>
    <t>% del Promedio de Calificacion de los indicadores del SMMGP</t>
  </si>
  <si>
    <t>Eje3: Fortalecimiento Institucional</t>
  </si>
  <si>
    <t xml:space="preserve">3.1  Mejorar la efectividad y calidad de la gestión institucional a través de mejoramiento sostenible de la productividad laboral, la calidad del empleo y la mejora continua </t>
  </si>
  <si>
    <t xml:space="preserve">Plantilla elaborada </t>
  </si>
  <si>
    <t>Asegurado el desarrollo de la administración pública institucional (SISMAP)</t>
  </si>
  <si>
    <t xml:space="preserve">Informe de resultado de la encuesta de Clima organizacional </t>
  </si>
  <si>
    <t>Eficentizada la Programación estratégica con el seguimiento oportuno de los diferentes planes de la institución</t>
  </si>
  <si>
    <t>Propuesta de actualizacion de estructura aprobada MAE</t>
  </si>
  <si>
    <t>Propuesta de actualizacion de estructura remitida al MAP.</t>
  </si>
  <si>
    <t>Formulación Presupuesto Fisico Financiero</t>
  </si>
  <si>
    <t>Carga de presupuesto físico financiero al SIGEF</t>
  </si>
  <si>
    <t>Departamento Administrativo y Financiero</t>
  </si>
  <si>
    <t>Riesgos identificados en la matriz de gestión de riesgos</t>
  </si>
  <si>
    <t>Asegurada la continuidad de los procesos y gestión institucional</t>
  </si>
  <si>
    <t>PACC 2025 Aprobado y monitoreo trimestral realizado</t>
  </si>
  <si>
    <t>Minutas/Correos informativos</t>
  </si>
  <si>
    <t>Departamento de Planificación y Desarrollo/División de Compras y Contrataciones</t>
  </si>
  <si>
    <t xml:space="preserve">Documento PEI </t>
  </si>
  <si>
    <t>Borrador de Manual de Organización y Funciones elaborado</t>
  </si>
  <si>
    <t>Borrador de Manual de Organización y Funciones remitido al MAP.</t>
  </si>
  <si>
    <t>Departamento de Recursos Humanos</t>
  </si>
  <si>
    <t>Escala Salarial Aprobada</t>
  </si>
  <si>
    <t>Gestión de Acuerdos de Desempeño</t>
  </si>
  <si>
    <t>Plan de Capacitación</t>
  </si>
  <si>
    <t>Encuesta de Clima Laboral</t>
  </si>
  <si>
    <t>Sistema digital Implementado</t>
  </si>
  <si>
    <t>Informe de la actividad, fotos y videos</t>
  </si>
  <si>
    <t>Informe  calificaciones Evaluación Pre empleo</t>
  </si>
  <si>
    <t xml:space="preserve"> 3.Presentación del Plan de Capacitación a la Dirección General para aprobación.</t>
  </si>
  <si>
    <t>Plan remitido al MAP</t>
  </si>
  <si>
    <t>Correos, afiches, fotos.</t>
  </si>
  <si>
    <t>Cantidad de capacitaciones ejecutadas</t>
  </si>
  <si>
    <t>Fomentada  la importancia de cuidar y proteger al medio ambiente</t>
  </si>
  <si>
    <t>Seguimiento realizado</t>
  </si>
  <si>
    <t>Correos de envío a analista MAP</t>
  </si>
  <si>
    <t>Departamento de Programas sociales/ Centro de Salud Comunitario</t>
  </si>
  <si>
    <t>Boletines realizados/ Correo de remision RAI</t>
  </si>
  <si>
    <t>Autoevaluación realizada</t>
  </si>
  <si>
    <t>Coordinaciones provinciales</t>
  </si>
  <si>
    <t>Departamento de Tecnología de la Información</t>
  </si>
  <si>
    <t>Optimizada la custodia y búsqueda de los expedientes de los colaboradores de la institución</t>
  </si>
  <si>
    <t>Capturas de pantalla</t>
  </si>
  <si>
    <t>Acción de Mitigación</t>
  </si>
  <si>
    <t xml:space="preserve">Asegurado el ingreso de colaboradores con  perfiles adecuados  en los diversos departamentos de la institución </t>
  </si>
  <si>
    <t xml:space="preserve">% de candidatos evaluados vs cantidad de Ingresos </t>
  </si>
  <si>
    <t>Departamento de Comunicaciones</t>
  </si>
  <si>
    <t>Departamento Jurídico</t>
  </si>
  <si>
    <t>Mejorada la  seguridad y salud ocupacional de los colaboradores</t>
  </si>
  <si>
    <t>Manual aprobado/ Plan de Presentación SISTAP./ Evidencia listas de participantes. Informe de ejecución del plan/fotos</t>
  </si>
  <si>
    <t>% Índice de Resultado de los Subindicadores pertenecientes a Recursos Humanos</t>
  </si>
  <si>
    <t>Libras de Plásticos recolectadas</t>
  </si>
  <si>
    <t>Correos de solicitud/ política normativa/ correos y/o listas de socialización. Muestra de certificaciones emitidas.</t>
  </si>
  <si>
    <t>Objetivo Estratégico</t>
  </si>
  <si>
    <t>Fortalecidas las competencias técnicas de los colaboradores para el mejor desempeño laboral y el logro de los objetivos institucionales.</t>
  </si>
  <si>
    <t>Plan de Capacitación  Aprobado/ Informe de ejecución del plan de capacitaciones.</t>
  </si>
  <si>
    <t>Correo de solicitud/ Remisión del Plan</t>
  </si>
  <si>
    <t>Correo de remisión al MAP/INAP</t>
  </si>
  <si>
    <t>Convocatorias/Grabaciones de las Capacitaciones por Zoom/ Capturas de pantalla.</t>
  </si>
  <si>
    <t>Agilizado el proceso de solicitudes y entregas de certificaciones  de trabajo</t>
  </si>
  <si>
    <t xml:space="preserve">Cantidad de Techados realizados </t>
  </si>
  <si>
    <t xml:space="preserve"> Cronológicos de Ayudas Sociales </t>
  </si>
  <si>
    <t>Asistencia Social oportuna en casos de emergencias y urgencias</t>
  </si>
  <si>
    <t>Entregas realizadas con su debido conduce recibido por el beneficiario</t>
  </si>
  <si>
    <t>División de Coordinación y Supervisión de Ayudas Sociales</t>
  </si>
  <si>
    <t>Cantidad de Artículos Entregados</t>
  </si>
  <si>
    <t>Cantidad  de Canastillas Entregadas</t>
  </si>
  <si>
    <t>% de expedientes digitalizados</t>
  </si>
  <si>
    <t>Base de Datos</t>
  </si>
  <si>
    <t>Cantidad de actividades</t>
  </si>
  <si>
    <t>Fortalecimiento de las Relaciones Laborales</t>
  </si>
  <si>
    <t>Evaluación del Desempeño por resultados y competencias</t>
  </si>
  <si>
    <t>Implementación del Sistema de Seguridad y Salud en el Trabajo en la Administración Pública.</t>
  </si>
  <si>
    <t>Institucionalización del Régimen Etico y Disciplinario de los Servidores Públicos en el 100% del personal.</t>
  </si>
  <si>
    <t>Departamento de Programas de Ayudas Sociales</t>
  </si>
  <si>
    <t>Aumentada la cantidad de familias de escasos recursos impactadas</t>
  </si>
  <si>
    <t>Eje 1: Gestón de Ayudas Sociales</t>
  </si>
  <si>
    <t>Adquisición de medicamentos genéricos</t>
  </si>
  <si>
    <t>Eje 3: Fortalecimiento Institucional</t>
  </si>
  <si>
    <t>División de compras y Contrataciones /Almacén y Suministro/ Departamento Financiero/ Departamento Jurídico</t>
  </si>
  <si>
    <t>Eje 2: Gestión de Salud Comunitaria</t>
  </si>
  <si>
    <t>Programa de Salud Preventiva</t>
  </si>
  <si>
    <t>Cantidad de charlas impartidas</t>
  </si>
  <si>
    <t>Cantidad Seguidores Facebook actuales / Seguidores nuevos</t>
  </si>
  <si>
    <t>Público Interno Informado</t>
  </si>
  <si>
    <t>Concientizados adolescentes sobre educación sexual y consecuencias  del embarazo en mujeres adolescentes</t>
  </si>
  <si>
    <t>Fortalecida la comunicación Institucional Interna/Externa</t>
  </si>
  <si>
    <t>Fortalecida la Comunicación Digital</t>
  </si>
  <si>
    <t>Eficientizada la gestión institucional</t>
  </si>
  <si>
    <t>1. Crear matriz a completar por los departamentos.</t>
  </si>
  <si>
    <t>2.Remitir a los encargados, quienes proyectaran sus actividades del 2024.</t>
  </si>
  <si>
    <t>3.Verificar trimestralmente las actividades a cubrir.</t>
  </si>
  <si>
    <t>4. Cubrir las actividades.</t>
  </si>
  <si>
    <t>2.1 Garantizar el derecho de la población al acceso a un modelo de atención integral, con calidad y calidez, que privilegie la promoción de la salud y la prevención de la enfermedad, mediante la consolidación del Sistema Nacional de Salud.</t>
  </si>
  <si>
    <t>Abastecida la farmacia del Centro medico Comunitario</t>
  </si>
  <si>
    <t>Número de solicitudes realizadas</t>
  </si>
  <si>
    <t>Solicitudes/ Correos/ Formularios/procesos de compras realizadas</t>
  </si>
  <si>
    <t xml:space="preserve">Digitalizada la base de datos de los pacientes que visitan el Centro Comunitario </t>
  </si>
  <si>
    <t xml:space="preserve">Sistematización del proceso de registro de pacientes </t>
  </si>
  <si>
    <t>Sistema implementado</t>
  </si>
  <si>
    <t>Capturas de Base de Datos</t>
  </si>
  <si>
    <t>Hojas de entrenaiento/ capturas de pantalla</t>
  </si>
  <si>
    <t>1. Mantener el mural actualizado</t>
  </si>
  <si>
    <t>Cantidad Seguidores X actuales / Seguidores nuevos</t>
  </si>
  <si>
    <t>Captura de X</t>
  </si>
  <si>
    <t>Captura de Facebook</t>
  </si>
  <si>
    <t xml:space="preserve"> Calendario completado</t>
  </si>
  <si>
    <t>Matriz de actividades/Listado de actividades llevadas a cabo</t>
  </si>
  <si>
    <t>1. Plan de Comunicación Institucional Interna y Externa</t>
  </si>
  <si>
    <t>Todas las areas</t>
  </si>
  <si>
    <t>Aumentar un mínimo de 110 seguidores</t>
  </si>
  <si>
    <t>Aumentar un mínimo de 70 seguidores</t>
  </si>
  <si>
    <t>Boletines elaborados y publicados</t>
  </si>
  <si>
    <t>Foto de los murales</t>
  </si>
  <si>
    <t>Plan elaborado/ matriz de actividades</t>
  </si>
  <si>
    <t>Fortalecida la imagen institucional</t>
  </si>
  <si>
    <t>2. Campaña Publicitaria 2024</t>
  </si>
  <si>
    <t>Cantidad de actividades realizadas</t>
  </si>
  <si>
    <t>Plan de comunicaciones aprobado/ Informe de seguimiento al Plan</t>
  </si>
  <si>
    <t>Programa de campaña / cantidad de actividades realizadas/ Fotos</t>
  </si>
  <si>
    <t>3. Calendarización de actividades institucionales</t>
  </si>
  <si>
    <t>4. Difusión de  actividades, boletines por los canales internos de comunicación</t>
  </si>
  <si>
    <t>5. Aumento en el alcance del PASP en las redes sociales</t>
  </si>
  <si>
    <t>Captura de Instagram</t>
  </si>
  <si>
    <t>Línea Base</t>
  </si>
  <si>
    <t>104,100k</t>
  </si>
  <si>
    <t>2,100k</t>
  </si>
  <si>
    <t>2,600k</t>
  </si>
  <si>
    <t>104,000 K</t>
  </si>
  <si>
    <t>65,532k</t>
  </si>
  <si>
    <t>65,602k</t>
  </si>
  <si>
    <t>1. Diseñar estrategia.              2.Elaborar Campaña publicitaria                                               3. Ejecutar campaña 2024</t>
  </si>
  <si>
    <t xml:space="preserve">Cantidad Seguidores actuales Instagram ( / Seguidores nuevos </t>
  </si>
  <si>
    <t>Oficina de Libre Acceso a la Información</t>
  </si>
  <si>
    <t>Servicios Generales</t>
  </si>
  <si>
    <t>Departamento Administrativo</t>
  </si>
  <si>
    <t>Plan anual de mantenimiento preventivo, Reportes de reparaciones, mantenimientos y servicios elaborados</t>
  </si>
  <si>
    <t>Infraestructura Física y Ambiente en Condiciones Optimas</t>
  </si>
  <si>
    <t>Porcentaje de mantenimientos realizados a la infraestructura física del PASP.</t>
  </si>
  <si>
    <t>Matriz control de cumplimiento del cronograma de limpieza</t>
  </si>
  <si>
    <t>% Cumplimiento del cronograma de limpieza</t>
  </si>
  <si>
    <t>Matriz de quejas y sugerencias</t>
  </si>
  <si>
    <t>% de personas capacitadas</t>
  </si>
  <si>
    <t>Garantizar el mantenimiento de la planta física, mobiliarios y equipos, así como lo relativo al control y suministro oportuno de materiales y servicios técnicos por los empleados de la Institución en el 2024</t>
  </si>
  <si>
    <t xml:space="preserve"> Cantidad de Capacitaciones digitales realizadas</t>
  </si>
  <si>
    <t>Manual aprobado/ Plan de Presentación SISTAP/ Evidencia listas de participantes. Informe de ejecución del plan/fotos</t>
  </si>
  <si>
    <t>Verificar solicitud de información recibida para tramitación</t>
  </si>
  <si>
    <t>Enviar solicitud de información recibida al área correspondiente</t>
  </si>
  <si>
    <t>Gestionar y dar seguimiento a la solicitud de información para respuesta</t>
  </si>
  <si>
    <t>Atender y dar respuesta a la ciudadanía oportuna y satisfactoriamente</t>
  </si>
  <si>
    <t>Gestionar y verificar cumplimiento e implementación requerimientos Ley 200-04</t>
  </si>
  <si>
    <t>Solicitar y gestionar información a ser colgadas en el Portal de Transparencia  a las áreas correspondientes</t>
  </si>
  <si>
    <t>Actualizar el Portal de Transparencia</t>
  </si>
  <si>
    <t>Recibir solicitudes mediante el sistema 311</t>
  </si>
  <si>
    <t>Realizar revisión e investigación sobre la denuncia, queja o reclamación recibida, en el área que corresponde</t>
  </si>
  <si>
    <t>Gestionar y dar respuesta a la ciudadanía oportuna y satisfactoriamente concluido el proceso</t>
  </si>
  <si>
    <t>Porcentaje de solicitudes de información respondidas en el plazo de 15 días</t>
  </si>
  <si>
    <t>Porcentaje de solicitudes directas a la OAI procesadas y atendidas</t>
  </si>
  <si>
    <t>Porcentaje de cumplimiento Ley 200-04</t>
  </si>
  <si>
    <t>Informe de cumplimieto de la Ley 200-04.</t>
  </si>
  <si>
    <t>Cantidad de actualizaciones al portal realizadas</t>
  </si>
  <si>
    <t>Informe de actualizaciones realizadas al portal.</t>
  </si>
  <si>
    <t>Porcentaje de cumplimiento de carga de Datos abiertos</t>
  </si>
  <si>
    <t>Evidencia de cumplimiento de carga de datos abiertos.</t>
  </si>
  <si>
    <t>Porcentaje de solicitudes de servicio a través del sistema 311 procesadas</t>
  </si>
  <si>
    <t>Captura de pantalla de respuesta disponible en la plataforma, correo interno</t>
  </si>
  <si>
    <t>Estadísticas OAI/ Evidencia via Correo electrónico de la solicitud de información y de  la respuestas.</t>
  </si>
  <si>
    <t xml:space="preserve">Estadísticas OAI/Acuse de  la información entregada de forma presencial </t>
  </si>
  <si>
    <t>1. Realizar plan anual de mantenimiento (cronograma de actividades)</t>
  </si>
  <si>
    <t>Fenomenos naturales</t>
  </si>
  <si>
    <t>Plan de emergencias contra huracanes, terremotos, tormentas, huelgas</t>
  </si>
  <si>
    <t>Hoja de trabajos de mantenimientos</t>
  </si>
  <si>
    <t>Reporte de reparaciones y mantenimientos</t>
  </si>
  <si>
    <t>Huelgas, faltas fondos</t>
  </si>
  <si>
    <t>Cronograma de compras y equipos</t>
  </si>
  <si>
    <t xml:space="preserve"> Porcentajes reportes de solicitudes</t>
  </si>
  <si>
    <t>Solicitudes de institucion externas</t>
  </si>
  <si>
    <t>Falta equipos o fondos</t>
  </si>
  <si>
    <t>Compras de equipos y presupuesto asignado</t>
  </si>
  <si>
    <t>Porcentajes de trabajos coordinados</t>
  </si>
  <si>
    <t>Reportes de trabajos de contratistas</t>
  </si>
  <si>
    <t>Imcunplimiento con el tiempo</t>
  </si>
  <si>
    <t>Establecer tiempo limite para entrega trabajos</t>
  </si>
  <si>
    <t>Porcentajes reportes de usuarios</t>
  </si>
  <si>
    <t>Inspeccion de supervisores diarias</t>
  </si>
  <si>
    <t>Falta de repuestos</t>
  </si>
  <si>
    <t>Tener inventario de repuestos para el año</t>
  </si>
  <si>
    <t>Porcentajes trabajos electricos</t>
  </si>
  <si>
    <t>Reportes de mantenimientos electricos realiza</t>
  </si>
  <si>
    <t>Falta de fondos</t>
  </si>
  <si>
    <t>Realizar compras para tener piezas en inventarios</t>
  </si>
  <si>
    <t>Porcentajes limpiezas imbornales</t>
  </si>
  <si>
    <t>Reportes de limpiezas de conserjes</t>
  </si>
  <si>
    <t>Porcentaje de limpieza de techos</t>
  </si>
  <si>
    <t>Reportes de limpiezas de techos plomeros</t>
  </si>
  <si>
    <t>Falta de cronograma trabajo</t>
  </si>
  <si>
    <t>Coordinar trabajo a realizar</t>
  </si>
  <si>
    <t>Pintura realizada por areas</t>
  </si>
  <si>
    <t>Inspeccion visual de pintura</t>
  </si>
  <si>
    <t>Falta de licitacion de compras</t>
  </si>
  <si>
    <t>Licitacion compra de pinturas</t>
  </si>
  <si>
    <t>Porcentajes de mantenimientos</t>
  </si>
  <si>
    <t>Reporte de mantenimientos</t>
  </si>
  <si>
    <t>Cronograma de compras y mantenimiento</t>
  </si>
  <si>
    <t>Porcentajes de trabajos realizados</t>
  </si>
  <si>
    <t>Reportes de supervisores</t>
  </si>
  <si>
    <t>Falta de coordinacion</t>
  </si>
  <si>
    <t>Asignacion de areas de limpieza personal</t>
  </si>
  <si>
    <t>Estado de limpiezas</t>
  </si>
  <si>
    <t>Encuestas usuarios</t>
  </si>
  <si>
    <t>Requisiciones de piezas y repuestos</t>
  </si>
  <si>
    <t>Archivos de solicitudes</t>
  </si>
  <si>
    <t>Solicitar en presupuesto operativo</t>
  </si>
  <si>
    <t>Solicitudes de servicios</t>
  </si>
  <si>
    <t>No coordinacion</t>
  </si>
  <si>
    <t>Realizar cronograma de trabajos.</t>
  </si>
  <si>
    <t>2. Realizacion de trabajos en tiempo previsto</t>
  </si>
  <si>
    <t xml:space="preserve">3. Apoyar las instituciones externas </t>
  </si>
  <si>
    <t>4. Coordinar trabajos con subcontratistas</t>
  </si>
  <si>
    <t>5. Reparacion fugas de agua</t>
  </si>
  <si>
    <t>6. Trabajos electricos realizados internamentes</t>
  </si>
  <si>
    <t>8. Limpieza de techos en PASP</t>
  </si>
  <si>
    <t>9. Restauracion de pintura PASP</t>
  </si>
  <si>
    <t>10. Mantenimientos a letreros de informacion</t>
  </si>
  <si>
    <t>11. Limpieza calles, aceras, contenes, senderos</t>
  </si>
  <si>
    <t>12. Limpiezas de baños</t>
  </si>
  <si>
    <t>13. Compras de piezas y repuestos</t>
  </si>
  <si>
    <t>14. Servicios para la edificaciones PASP</t>
  </si>
  <si>
    <t>Areas asignadas</t>
  </si>
  <si>
    <t>Programación trimestral</t>
  </si>
  <si>
    <t>% de quejas y sugerencias gestionadas</t>
  </si>
  <si>
    <t>Solicitud de capacitación/  cantidad de personas capacitadas</t>
  </si>
  <si>
    <t>1. Realizar la distribución trimestral del personal de conserjería.</t>
  </si>
  <si>
    <t>2.Supervisar las labores de limpieza, a través de los tableros control de limpiezas de todas las áreas y los baños de la institución.</t>
  </si>
  <si>
    <t>3.Gestionar las quejas, observaciones y sugerencias de los servicios de mayordomía.</t>
  </si>
  <si>
    <t>Cumplimiento de horarios de despacho alimentos</t>
  </si>
  <si>
    <t>Cumplimiento de horario establecido</t>
  </si>
  <si>
    <t>% cumplimiento del cronograma de limpieza</t>
  </si>
  <si>
    <t>Matriz control de cumplimiento cronograma</t>
  </si>
  <si>
    <t>% quejas y sugerencias gestionadas</t>
  </si>
  <si>
    <t>Matriz quejas y sugerencias</t>
  </si>
  <si>
    <t>Solicitudes de capacitacion</t>
  </si>
  <si>
    <t>1. Realizar la distribucion de alimentos por horario</t>
  </si>
  <si>
    <t>4. Solicitar capacitación para el personal de mayordomía para elevar los niveles de servicio. (cursos y talleres).</t>
  </si>
  <si>
    <t>2. Supervisar las labores de comedor</t>
  </si>
  <si>
    <t>3. Gestionar las quejas, observaciones y sugerencias</t>
  </si>
  <si>
    <t>4. Solicitar capacitacion para el personal comedor</t>
  </si>
  <si>
    <t>Informes semestrales realizados</t>
  </si>
  <si>
    <t>División de Compras y Contrataciones</t>
  </si>
  <si>
    <t>Departamento Administrativo Financiero</t>
  </si>
  <si>
    <t>Reporte de evaluación trimestral del SISCOMPRAS</t>
  </si>
  <si>
    <t>Plan Anual de Compras y Contrataciones formulado</t>
  </si>
  <si>
    <t xml:space="preserve">Mejorar la efectividad y calidad de la gestión institucional a través de mejoramiento sostenible de la productividad laboral, la calidad del empleo y la mejora continua </t>
  </si>
  <si>
    <t>Calificación obtenida en el sub indicador de planificación de compras</t>
  </si>
  <si>
    <t>Calificación obtenida en el sub indicador de 
publicación de procesos</t>
  </si>
  <si>
    <t>2. Elaborar, firmar y legalizar los convenios o contratos</t>
  </si>
  <si>
    <t>1. Recibir la solicitud de convenio o contrato</t>
  </si>
  <si>
    <t>3. Supervisar los registros de los acuerdos y contratos por ante la Contraloría General de la República.</t>
  </si>
  <si>
    <t>Porcentaje de documentos legales revisados/ elaborados y legalizados</t>
  </si>
  <si>
    <t>Porcentaje de contratos registrados en el Sistema de la CGR.</t>
  </si>
  <si>
    <t>2. Realizar Opiniones, asistir a convocatorias y reuniones requeridas</t>
  </si>
  <si>
    <t>1. Recibir la solicitud de asistencia legal.</t>
  </si>
  <si>
    <t xml:space="preserve">Informes, correo electrónico, resoluciones, sentencias obtenidas, cartas de ruta, comunicaciones internas. </t>
  </si>
  <si>
    <t>Control solicitudes de asistencia legal</t>
  </si>
  <si>
    <t>Documentos legales revisados/ elaborados y legalizados</t>
  </si>
  <si>
    <t>Reporte de contratos registrados en el Sistema de la CGR.</t>
  </si>
  <si>
    <t>Nivel de implementación marcado del 0% al 100%</t>
  </si>
  <si>
    <t>Plan de emergencias y compra de equipos</t>
  </si>
  <si>
    <t>Div. Servicios Generales</t>
  </si>
  <si>
    <t>Cantidad de ayudas realizadas</t>
  </si>
  <si>
    <t>Centro de Salud Comunitaria</t>
  </si>
  <si>
    <t>División Financiera</t>
  </si>
  <si>
    <t>Comité de CC</t>
  </si>
  <si>
    <t>Calificación Programa de Cumplimiento Regulatorio</t>
  </si>
  <si>
    <t>División de compras y Contrataciones</t>
  </si>
  <si>
    <t>Comité de Compras y Contrataciones</t>
  </si>
  <si>
    <r>
      <rPr>
        <b/>
        <sz val="15"/>
        <color rgb="FF002060"/>
        <rFont val="Times New Roman"/>
        <family val="1"/>
      </rPr>
      <t>Planificación de Recursos Humanos 2025</t>
    </r>
    <r>
      <rPr>
        <sz val="15"/>
        <color rgb="FF002060"/>
        <rFont val="Times New Roman"/>
        <family val="1"/>
      </rPr>
      <t xml:space="preserve">                                                                                 1.Elaboración y envío de plantilla de Planificación al MAP.           </t>
    </r>
  </si>
  <si>
    <r>
      <rPr>
        <b/>
        <sz val="15"/>
        <color rgb="FF002060"/>
        <rFont val="Times New Roman"/>
        <family val="1"/>
      </rPr>
      <t xml:space="preserve">Transparencia en las informaciones de servicios y funcionarios.   </t>
    </r>
    <r>
      <rPr>
        <sz val="15"/>
        <color rgb="FF002060"/>
        <rFont val="Times New Roman"/>
        <family val="1"/>
      </rPr>
      <t xml:space="preserve">                                                                  1. Coordinar con analista del MAP la actualización del portal gubernamental en caso de ser requerido.</t>
    </r>
  </si>
  <si>
    <r>
      <rPr>
        <b/>
        <sz val="15"/>
        <color rgb="FF002060"/>
        <rFont val="Times New Roman"/>
        <family val="1"/>
      </rPr>
      <t>Manual de Cargos</t>
    </r>
    <r>
      <rPr>
        <sz val="15"/>
        <color rgb="FF002060"/>
        <rFont val="Times New Roman"/>
        <family val="1"/>
      </rPr>
      <t xml:space="preserve">                                                                    1. Consultar con analista del MAP sobre las correcciones al borrador del Manual remitido.  2.Realizar las correcciones de lugar.                3.Gestionar aprobación de la MAE.                                     4.Remitir al MAP para refrenda.                                                 5. Socializar Manual aprobado.</t>
    </r>
  </si>
  <si>
    <t>Gestionada de manera efectiva y transparente el proceso de compras y contrataciones, asegurando la adquisición de bienes y servicios necesarios para cumplir con la misión institucional, apegados a las políticas y regulaciones establecidas.</t>
  </si>
  <si>
    <t>Asegurado el acceso a la información pública de acuerdo a lo establecido en la Ley 200-04 y normativa complementaria</t>
  </si>
  <si>
    <t>Garantizada la transparencia y legalidad en todos los procesos institucionales.</t>
  </si>
  <si>
    <t>División de Tranportación</t>
  </si>
  <si>
    <t>Plan de mantenimiento de la flotilla vehicular implementado</t>
  </si>
  <si>
    <t xml:space="preserve">Ejecutar un plan de mantenimiento para la flotilla vehicular que garantice la operatividad, seguridad y eficiencia de los vehículos, prolongando su vida útil y minimizando posibles problemas mecánicos.
</t>
  </si>
  <si>
    <t>1- Elaborar Plan de Mantenimiento o (cronograma de mantimiento anual de la flota vehicular).</t>
  </si>
  <si>
    <t>Div. Transportacióm</t>
  </si>
  <si>
    <t>Departamento Administrativo Financiero/ Div. Compras</t>
  </si>
  <si>
    <t>Asegurar la asignación de choferes y disponilidad de vehiculos institucionales para la realización las entregas y operativos de ayudas sociales.</t>
  </si>
  <si>
    <t>Asistencia de transportacion en las entregas y operativos institucionales gestionada</t>
  </si>
  <si>
    <t>2. Asignar chofer para cubrir las diferentes rutas de entrega y operaivos  de ayudas sociales</t>
  </si>
  <si>
    <t>3.Asignar vehiculo (Asegurarse que el vehiculo se encuentre en optimas condiciones y con el combustible necesario.</t>
  </si>
  <si>
    <t>1.Realizar de desplazamiento para entregas y operativos a realizarse.</t>
  </si>
  <si>
    <t xml:space="preserve">3.1. Disminuir la pobreza mediante un efectivo y eficiente sistema de protección social, que tome en cuenta las necesidades y vulnerabilidades a lo largo del ciclo de vida. </t>
  </si>
  <si>
    <t>1- Acceso a la información pública asegurada de acuerdo a lo establecido en la Ley 200-04 y normativa complementaria</t>
  </si>
  <si>
    <t>1- Mantenimiento de infraestructura física edificios del Plan de Asistencia Social Gestionado</t>
  </si>
  <si>
    <t>2- Gestión de Servicios de mayordomía</t>
  </si>
  <si>
    <t>3- Gestión de Servicios área del Comedor</t>
  </si>
  <si>
    <t>Dep. Provisiones</t>
  </si>
  <si>
    <t>Productividad</t>
  </si>
  <si>
    <t>Tiempo en dar repuestas</t>
  </si>
  <si>
    <t>Cantidad de arroz empacado</t>
  </si>
  <si>
    <t>Reporte de empaque de arroz</t>
  </si>
  <si>
    <t xml:space="preserve">Reporte de Produccion de raciones </t>
  </si>
  <si>
    <t>Porcentaje de Raciones producidas con arroz pre empacado automaticamente</t>
  </si>
  <si>
    <t>Mejoras realizadas</t>
  </si>
  <si>
    <t>Cantidad de Familias Beneficiadas</t>
  </si>
  <si>
    <t>Ayudas suministradas a las familias de escasos recursos, de acuerdo a su necesidad.</t>
  </si>
  <si>
    <t>Porcentaje de evaluaciones realizadas</t>
  </si>
  <si>
    <t>Reporte de evaluaciones vs autorizaciones de Dirección General</t>
  </si>
  <si>
    <t>Carpeta actualizada</t>
  </si>
  <si>
    <t>Reportes de Evaluación 2024</t>
  </si>
  <si>
    <t>Reporte de Raciones  Alimentias y/o electrodomésticos que esten aprobados para los casos de Emergencia / Urgencia/ Cronológicos de Ayudas Sociales</t>
  </si>
  <si>
    <t>División de Tecnologías de la Información y Comunicación</t>
  </si>
  <si>
    <t>1- Mejorada la Infraestructura tecnológica para el logro de los objtivos institucionales</t>
  </si>
  <si>
    <t>Minuta de reunión/ Documentos aprobados</t>
  </si>
  <si>
    <t>Reportes trimestrates/ informe de resultados encuesta</t>
  </si>
  <si>
    <t>Plan de seguridad  aprobado</t>
  </si>
  <si>
    <t>Politicas y procedimientos aprobads</t>
  </si>
  <si>
    <t>% de satisfaccion de servicios TIC</t>
  </si>
  <si>
    <t>2- Documentos Normas y politicas sobre tecnologia de la Información gestionadas y aplicadas.</t>
  </si>
  <si>
    <t>Reporte de mejoras / Pruebas fotograficas</t>
  </si>
  <si>
    <t>1- Optimizados los procesos internos para reducir los tiempos de repuesta a las necesidades de la institucion</t>
  </si>
  <si>
    <t>1- Incremento del empaque de arroz en maquinaria automatica</t>
  </si>
  <si>
    <t>2- Aumento el 50% del uso de arroz empacado en las raciones</t>
  </si>
  <si>
    <t>3- Mejora de las estructuras fisicas de la planta de empaque y despacho</t>
  </si>
  <si>
    <t xml:space="preserve">4- Eficientización en un 15% los procesos de empaque </t>
  </si>
  <si>
    <t>SG-1-1</t>
  </si>
  <si>
    <t>SG-1-2</t>
  </si>
  <si>
    <t>SG-1-3</t>
  </si>
  <si>
    <t>SG-1-4</t>
  </si>
  <si>
    <t>SG-1-5</t>
  </si>
  <si>
    <t>SG-1-6</t>
  </si>
  <si>
    <t>SG-1-7</t>
  </si>
  <si>
    <t>SG-1-8</t>
  </si>
  <si>
    <t>SG-1-9</t>
  </si>
  <si>
    <t>SG-1-10</t>
  </si>
  <si>
    <t>SG-1-11</t>
  </si>
  <si>
    <t>SG-1-12</t>
  </si>
  <si>
    <t>SG-1-13</t>
  </si>
  <si>
    <t>SG-1-14</t>
  </si>
  <si>
    <t>SG-2-1</t>
  </si>
  <si>
    <t>SG-2-2</t>
  </si>
  <si>
    <t>SG-2-3</t>
  </si>
  <si>
    <t>SG-2-4</t>
  </si>
  <si>
    <t>SG-3-1</t>
  </si>
  <si>
    <t>SG-3-2</t>
  </si>
  <si>
    <t>SG-3-3</t>
  </si>
  <si>
    <t>SG-3-4</t>
  </si>
  <si>
    <t>Código</t>
  </si>
  <si>
    <t>1. Gestión de Transportación</t>
  </si>
  <si>
    <t>TRAN-1-1</t>
  </si>
  <si>
    <t>2- Plan de mantenimiento de la flotilla vehicular implementado</t>
  </si>
  <si>
    <t>TRAN-1-2</t>
  </si>
  <si>
    <t>TRAN-1-3</t>
  </si>
  <si>
    <t>TRAN-2-1</t>
  </si>
  <si>
    <t>TRAN-2-2</t>
  </si>
  <si>
    <t>TRAN-2-3</t>
  </si>
  <si>
    <t>2- Enviar los vehículos a mantemiento según lo establece el Plan de Matenimiento</t>
  </si>
  <si>
    <t xml:space="preserve">3- Llevar plantilla de registro de mantenimiento de la flota de vehículos. </t>
  </si>
  <si>
    <t>4- Elaborar Informes de ejecución.</t>
  </si>
  <si>
    <t>TRAN-2-4</t>
  </si>
  <si>
    <t>TEC-1-1</t>
  </si>
  <si>
    <t>TEC-1-2</t>
  </si>
  <si>
    <t>TEC-1-3</t>
  </si>
  <si>
    <t>TEC-1-4</t>
  </si>
  <si>
    <t>TEC-1-5</t>
  </si>
  <si>
    <t>TEC-1-6</t>
  </si>
  <si>
    <t>TEC-1-7</t>
  </si>
  <si>
    <t>TEC-1-8</t>
  </si>
  <si>
    <t>TEC-1-9</t>
  </si>
  <si>
    <t>TEC-2-1</t>
  </si>
  <si>
    <t>TEC-2-2</t>
  </si>
  <si>
    <t>TEC-2-3</t>
  </si>
  <si>
    <t>PS-1-1</t>
  </si>
  <si>
    <t>PS-1-2</t>
  </si>
  <si>
    <t>PS-1-3</t>
  </si>
  <si>
    <t>Adjudicación contratación de asesoría legal</t>
  </si>
  <si>
    <t>Adjudicación del proceso</t>
  </si>
  <si>
    <t>1. Elaboración y Revisión de documentos Legales</t>
  </si>
  <si>
    <t>2. Asistencia Legal a la institución y las áreas del PASP</t>
  </si>
  <si>
    <t>JUR-1-1</t>
  </si>
  <si>
    <t>JUR-1-2</t>
  </si>
  <si>
    <t>JUR-1-3</t>
  </si>
  <si>
    <t>JUR-2-1</t>
  </si>
  <si>
    <t>JUR-2-2</t>
  </si>
  <si>
    <t>JUR-2-3</t>
  </si>
  <si>
    <t>TRAN-2-5</t>
  </si>
  <si>
    <t>Solicitud de compra de lubricantes, gomas y beterías al Departamento Administrativo</t>
  </si>
  <si>
    <t>5- Contar con lubricantes, gomas y baterías para mantemimiento menor a los vehículos del PASP</t>
  </si>
  <si>
    <t>PS-2-1</t>
  </si>
  <si>
    <t>PS-3-1</t>
  </si>
  <si>
    <t xml:space="preserve">Proceso de Adquisición de herramientas para carpintería </t>
  </si>
  <si>
    <t>7.Mantener los imbornales limpios</t>
  </si>
  <si>
    <t>Dar seguimiento mensual a los indicadores a traves del sistema.</t>
  </si>
  <si>
    <t xml:space="preserve">Monitorear que las evidencias sean cargadas de manera oportuna.    </t>
  </si>
  <si>
    <t>Tabular y socializar los resultados trimestrales.</t>
  </si>
  <si>
    <t>Elaborar y socializar politica de monitoreo SMMGP.</t>
  </si>
  <si>
    <t>PD-1-1</t>
  </si>
  <si>
    <t>PD-1-2</t>
  </si>
  <si>
    <t xml:space="preserve">Coordinacion de Reuniones con el equipo NOBACI  y CGR.                                             </t>
  </si>
  <si>
    <t xml:space="preserve">Elaborar plan de trabajo con las áres.                    </t>
  </si>
  <si>
    <t xml:space="preserve">Realizar capacitaciones sobre las NOBACI.            </t>
  </si>
  <si>
    <t xml:space="preserve">Elaborar, actualizar y recopilarn de evidencias.    </t>
  </si>
  <si>
    <t xml:space="preserve">Presentar de evidencias para aprobación de la Directora.   </t>
  </si>
  <si>
    <t xml:space="preserve">Socializar de evidencias con las areas involucradas.            </t>
  </si>
  <si>
    <t xml:space="preserve">Cargar oportunamente las evidencias en la plataforma NOBACI.          </t>
  </si>
  <si>
    <t>PD-1-3</t>
  </si>
  <si>
    <t>PD-1-4</t>
  </si>
  <si>
    <t xml:space="preserve">Actualizar de Comité CAF  </t>
  </si>
  <si>
    <t xml:space="preserve">Realizar inducción al Comité por parte del MAP.     </t>
  </si>
  <si>
    <t>Realizar Autodiagnóstico CAF.</t>
  </si>
  <si>
    <t xml:space="preserve">Completar tabla de puntuación.     </t>
  </si>
  <si>
    <t xml:space="preserve">Realizar de Informe.    </t>
  </si>
  <si>
    <t xml:space="preserve">Elaborar Plan de Mejoras  </t>
  </si>
  <si>
    <t>Remitir autoevaluación, plan de mejora 2025 al MAP.</t>
  </si>
  <si>
    <t>Reporte Trismestral Sistema NOBACI</t>
  </si>
  <si>
    <t xml:space="preserve">Dar seguimiento trimestral a las metas fisicas financieras con las areas responsables.                                                          </t>
  </si>
  <si>
    <t>Elaboracion de boletines trimestrales para el portal de transparencia.</t>
  </si>
  <si>
    <t xml:space="preserve">Registro de  avances trimestrales en el SIGEF junto a las evidencias.                                                               </t>
  </si>
  <si>
    <t>PD-1-5</t>
  </si>
  <si>
    <t>PD-1-6</t>
  </si>
  <si>
    <t xml:space="preserve">Solicitar las informaciones a las areas, de acuerdo a los lineamientos de MINPRE y el plan de recopilacion de datos.     </t>
  </si>
  <si>
    <t xml:space="preserve">Evaluar y depurar las informaciones recibidas.   </t>
  </si>
  <si>
    <t xml:space="preserve">Preparar borrador  </t>
  </si>
  <si>
    <t>Gestionar aprobación por parte de la Direccion general</t>
  </si>
  <si>
    <t>Cargar oportunemente al SAMI</t>
  </si>
  <si>
    <t>Publicación en el portal de transparencia institucional.</t>
  </si>
  <si>
    <t>PD-2-1</t>
  </si>
  <si>
    <t>PD-2-2</t>
  </si>
  <si>
    <t>PD-2-3</t>
  </si>
  <si>
    <t>PD-2-4</t>
  </si>
  <si>
    <t>PD-2-5</t>
  </si>
  <si>
    <t>PD-2-6</t>
  </si>
  <si>
    <t>PD-2-7</t>
  </si>
  <si>
    <t>PD-2-8</t>
  </si>
  <si>
    <t>PD-2-9</t>
  </si>
  <si>
    <t>PD-3-1</t>
  </si>
  <si>
    <t>PD-3-2</t>
  </si>
  <si>
    <t>Encuesta institucional de Satisfacción Ciudadana respecto a la calidad de los servicios públicos</t>
  </si>
  <si>
    <t>Implementacion de Sistema de Monitoreo y Seguimiento Institucional</t>
  </si>
  <si>
    <t>Propuesta de Manual de Organización y Funciones elabarada</t>
  </si>
  <si>
    <t>PEI 2024-2028 formulado</t>
  </si>
  <si>
    <t>Planificación Operativa, monitoreo trimestral y evaluación final</t>
  </si>
  <si>
    <t>Formulación Presupuesto 2025</t>
  </si>
  <si>
    <t>Planificación Anual de compras y monitoreo trimestral</t>
  </si>
  <si>
    <t>Implementacion de Metodología de Valoración y Administración de Riesgos</t>
  </si>
  <si>
    <t>Implementacion de Auditoría Institucional</t>
  </si>
  <si>
    <t xml:space="preserve">Elaborar politica y /o procedimiento institucional.   </t>
  </si>
  <si>
    <t xml:space="preserve">Revisar, evaluar y actualizar formulario de encuesta, con aprobación de analista del MAP. </t>
  </si>
  <si>
    <t xml:space="preserve"> Coordinar tiemplos de aplicación e insumos.   </t>
  </si>
  <si>
    <t xml:space="preserve">Identificar muestra de ciudadanos.  </t>
  </si>
  <si>
    <t xml:space="preserve">Recopilar contactos de ciudadanos que han sido beneficiados con los servicios institucionales.                                 </t>
  </si>
  <si>
    <t xml:space="preserve">Aplicar encuesta nacional de satisfacción de los servicos.   </t>
  </si>
  <si>
    <t xml:space="preserve">Tabular los resultados.  </t>
  </si>
  <si>
    <t xml:space="preserve">Realizar informe final de resultados.  </t>
  </si>
  <si>
    <t>Remitir informe al MAP</t>
  </si>
  <si>
    <t>Comite CAF/Areas de procesos misionales</t>
  </si>
  <si>
    <t>División de Tecnología de la Información</t>
  </si>
  <si>
    <t>Asignaciones diarias registradas</t>
  </si>
  <si>
    <t>Plan de mantenimiento preventivo y correctivo de vehículos</t>
  </si>
  <si>
    <t>3.Asistencia al Comité de Compras dentro de los procesos de Compras  llevados a cabo en la institución</t>
  </si>
  <si>
    <t>CYC-3-1</t>
  </si>
  <si>
    <t>CYC-3-2</t>
  </si>
  <si>
    <t>CYC-3-3</t>
  </si>
  <si>
    <t>CYC-2-1</t>
  </si>
  <si>
    <t>CYC-2-2</t>
  </si>
  <si>
    <t>CYC-2-3</t>
  </si>
  <si>
    <t>CYC-2-4</t>
  </si>
  <si>
    <t>CYC-1-1</t>
  </si>
  <si>
    <t>CYC-1-2</t>
  </si>
  <si>
    <t>CYC-1-3</t>
  </si>
  <si>
    <t>CYC-1-4</t>
  </si>
  <si>
    <t>CYC-1-5</t>
  </si>
  <si>
    <t>CSC-1-1</t>
  </si>
  <si>
    <t>CSC-3-1</t>
  </si>
  <si>
    <t>CSC-4-1</t>
  </si>
  <si>
    <t>DG/Comité de CC</t>
  </si>
  <si>
    <t>Incremento de los indices de gestión en el SMMGP.</t>
  </si>
  <si>
    <t xml:space="preserve">Realizar reuniones de seguimiento.  </t>
  </si>
  <si>
    <t>Incremento en el indice de avance de las NOBACI</t>
  </si>
  <si>
    <t>Monitoreo de los Indicadores del SISMAP</t>
  </si>
  <si>
    <t xml:space="preserve">Dar seguimiento a la implementación del Plan de Mejora CAF 2024.                                              </t>
  </si>
  <si>
    <t>Cumplimiento de IGP</t>
  </si>
  <si>
    <t>Informe Semestral de la memoria Institucional 2024</t>
  </si>
  <si>
    <t xml:space="preserve">Elaborar Politica y /o procedimiento institucional con la metodología para elaboración de mejora.                                   </t>
  </si>
  <si>
    <t>Elaborar plan de recopilación de datos.</t>
  </si>
  <si>
    <t>Socialización y asistencia a las areás</t>
  </si>
  <si>
    <t xml:space="preserve">Evaluar y depurar las informaciones recibidas.    </t>
  </si>
  <si>
    <t xml:space="preserve">Preparar borrador de  informe. </t>
  </si>
  <si>
    <t>Publicación en el portal de transparencia institucional</t>
  </si>
  <si>
    <t xml:space="preserve">Diseño del sistema                                                </t>
  </si>
  <si>
    <t>Sistema Implementado</t>
  </si>
  <si>
    <t xml:space="preserve">Elaborar politica y /o procedimiento institucional y Plan de seguimiento.                                      </t>
  </si>
  <si>
    <t xml:space="preserve">Remitir a Dirección para aprobación.     </t>
  </si>
  <si>
    <t xml:space="preserve">Socializar con los Encargados de area. </t>
  </si>
  <si>
    <t xml:space="preserve">Iniciar la implementación del Sistema de Monitoreo y Seguimiento Institucional.   </t>
  </si>
  <si>
    <t>Elaboración y actualización de políticas/ procedimientos institucionales</t>
  </si>
  <si>
    <t xml:space="preserve">Realizar plan de revisión y actualizacion de politicas institucionales.                                                                      </t>
  </si>
  <si>
    <t>Documentos aprobados</t>
  </si>
  <si>
    <t xml:space="preserve">Realizar reunion con las areas de acuerdo al plan.  </t>
  </si>
  <si>
    <t>Realizar evaluacion, ajuste o actualización del documento, junto al area responsable.</t>
  </si>
  <si>
    <t>Entregar borrador para revisión del area responsable.</t>
  </si>
  <si>
    <t xml:space="preserve">Imprimir versión final para aprobaciones.                    </t>
  </si>
  <si>
    <t xml:space="preserve">Socializar documento aprobado por Dirección.        </t>
  </si>
  <si>
    <t>Revision y actualizacion de la estructura organizacional</t>
  </si>
  <si>
    <t>Remitir solicitud de analalista para iniciar proceso de revision y actualizacion de la estructura institucional.</t>
  </si>
  <si>
    <t>Elaborar plan de trabajo .</t>
  </si>
  <si>
    <t>Socializar plan de trabajo con las areas.</t>
  </si>
  <si>
    <t xml:space="preserve">Identificar y analizar las necesidades de actualización/modificación del organigrama. </t>
  </si>
  <si>
    <t>Realizar propuesta de actualización.</t>
  </si>
  <si>
    <t>Elaborar y presentar informe de justificación de cambios a la estructura organizativa ante la Máxima Autoridad. 
actualización/modificación.                                                  8. Remitir propuesta al MAP para revisión.</t>
  </si>
  <si>
    <t xml:space="preserve">Socializar con los titulares de las unidades organizativas las propuestas de actualización/modificación. </t>
  </si>
  <si>
    <t>Remitir propuesta al MAP para revisión.</t>
  </si>
  <si>
    <t>Definir las funciones de las unidades organizativas creadas o modificados</t>
  </si>
  <si>
    <t>Socializar y consensuar las 
modificaciones de las unidades 
organizativa.</t>
  </si>
  <si>
    <t xml:space="preserve">Revisar que las descripciones de 
perfil de puesto estén alineadas con las funciones de las unidades 
organizativas.                                                    </t>
  </si>
  <si>
    <t>Elaborar y presentar ante el MAP la propuesta de Manual de Organización y Funciones corregida.</t>
  </si>
  <si>
    <t xml:space="preserve"> Establecer un equipo de apoyo de las áreas.      </t>
  </si>
  <si>
    <t>Definir estrategia metodológica para la actualización del PEI</t>
  </si>
  <si>
    <t xml:space="preserve">Realizar capacitación al equipo seleccionado.  </t>
  </si>
  <si>
    <t xml:space="preserve">Realizar Levantar información con las áreas correspondientes. </t>
  </si>
  <si>
    <t>Completar matriz de objetivos estrategicos.</t>
  </si>
  <si>
    <t>Remitir a Dirección para su aprobación</t>
  </si>
  <si>
    <t>Elaborar propuesta de PEI pra aprobación.</t>
  </si>
  <si>
    <t>Realizar socialización de PEI aprobado.</t>
  </si>
  <si>
    <t xml:space="preserve">Envio de matrices a las áreas para elaboracion de POA. </t>
  </si>
  <si>
    <t xml:space="preserve">POA 2025 Aprobado </t>
  </si>
  <si>
    <t>Revisión y ajuste de POAs recibidos para aprobación.</t>
  </si>
  <si>
    <t>Solicitar evidencia del cumplimiento de las actividades plantaeadas en el POA del area.</t>
  </si>
  <si>
    <t>Monitoreo trimestral elaborados y publicados</t>
  </si>
  <si>
    <t>Informe de monitoreo POA 2024</t>
  </si>
  <si>
    <t>Recopilar y organizar evidencias.</t>
  </si>
  <si>
    <t>Alimentar la matriz de seguimiento y monitoreo</t>
  </si>
  <si>
    <t>Elaborar informe</t>
  </si>
  <si>
    <t xml:space="preserve">Asistir a la socializacion para conocer los lineamientos para la formulacion del presupuesto fisico y financiero. </t>
  </si>
  <si>
    <t xml:space="preserve">Formulación de metas físicas y financieras 2025, junto al Departamento Administrativo y Financiero. </t>
  </si>
  <si>
    <t>Carga del presupuesto fisico financiero a la plataforma del SIGEF.</t>
  </si>
  <si>
    <t>Elaborar PACC junto a la Div. de Compras y Contrataciones.</t>
  </si>
  <si>
    <t xml:space="preserve">Realizar reuniones periodicas con la Div. de Compras y Contrataciones. </t>
  </si>
  <si>
    <t>Monitorear el Portal de Compras y Contrataciones de forma recurrente.</t>
  </si>
  <si>
    <t>Informar a la Div. de Compras y Contrataciones sobre las observaciones detectadas.</t>
  </si>
  <si>
    <t xml:space="preserve">Revisión de la Metodología VAR. </t>
  </si>
  <si>
    <t>Matriz de Riesgos completada</t>
  </si>
  <si>
    <t>Socialización de la Metodología VAR.</t>
  </si>
  <si>
    <t>Capacitación de Gestión de riesgos.</t>
  </si>
  <si>
    <t>Remision de las matrices</t>
  </si>
  <si>
    <t>Consolidar matrices departamentales</t>
  </si>
  <si>
    <t>Elaborar politica y /o procedimiento de Gestion de Auditorias institucionales.</t>
  </si>
  <si>
    <t>Documento aprobado y Aprobado /Plan Piloto Elaborado</t>
  </si>
  <si>
    <t>Procedimiento socializado/ Plan de Auditoía/ Informe de resultados</t>
  </si>
  <si>
    <t>Solicitar aprobación por parte de la MAE.</t>
  </si>
  <si>
    <t>Socializar Documento.</t>
  </si>
  <si>
    <t>Realizar plan Piloto de Auditoría.</t>
  </si>
  <si>
    <t>Implementar piloto</t>
  </si>
  <si>
    <t>Realizar informe de resultados implementacion del piloto.</t>
  </si>
  <si>
    <t>Resumen</t>
  </si>
  <si>
    <t>Total de productos</t>
  </si>
  <si>
    <t>Total Actividades</t>
  </si>
  <si>
    <t>Total Indicadores</t>
  </si>
  <si>
    <t>Plan de Capacitación Anual Implementado</t>
  </si>
  <si>
    <t xml:space="preserve">Levantamiento de detección de necesidades de capacitación por área..                                                                             </t>
  </si>
  <si>
    <t>RH-1-1</t>
  </si>
  <si>
    <t>Evaluación de las solicitudes de capacitación acorde a la necesidad y naturaleza del cargo.</t>
  </si>
  <si>
    <t>Comunicar al Departamento Administrativo y Financiero la inversión en capacitaciones para que sea incluida en la partida presupuestaria</t>
  </si>
  <si>
    <t xml:space="preserve">Remitir el Plan de Capacitación al MAP y al INAP.       </t>
  </si>
  <si>
    <t xml:space="preserve">Ejecutar plan.     </t>
  </si>
  <si>
    <t>Realizar informe de ejecución del plan de capacitación.</t>
  </si>
  <si>
    <t xml:space="preserve">Digitalización de las capacitaciones e inducciones de personal </t>
  </si>
  <si>
    <t>Compartir las charlas e inducciones de personal con las diversas coordinaciones provinciales por la plataforma de Zoom en los casos que se dificulte presencial</t>
  </si>
  <si>
    <t>RH-1-2</t>
  </si>
  <si>
    <t>Implementación del Sistema de Seguridad y Salud en el Trabajo (SISTAP)</t>
  </si>
  <si>
    <t xml:space="preserve">Crear un Manual de Seguridad Ocupacional.                                                                                        </t>
  </si>
  <si>
    <t>RH-2-1</t>
  </si>
  <si>
    <t>Manual aprobado</t>
  </si>
  <si>
    <t xml:space="preserve">Presentar el Manual a los diversos Encargados de las áreas involucradas.   </t>
  </si>
  <si>
    <t xml:space="preserve">Elaborar plan de implementación de políticas SISTAP  </t>
  </si>
  <si>
    <t>Gestionar los indicadores del SISMAP</t>
  </si>
  <si>
    <t>RH-3-1</t>
  </si>
  <si>
    <t>Encuesta de clima organizacional 2024 implementada</t>
  </si>
  <si>
    <t xml:space="preserve">Planificar encuesta de clima con  los lineamientos del Ministerio de Administración publica (MAP).   </t>
  </si>
  <si>
    <t>RH-4-1</t>
  </si>
  <si>
    <t>Encuesta de Clima organizacional realizada</t>
  </si>
  <si>
    <t xml:space="preserve"> Realizar solicitud al MAP. </t>
  </si>
  <si>
    <t>Recibir la muestra seleccionada por el MAP y los códigos.</t>
  </si>
  <si>
    <t>Llevar acabo la encuesta de clima organizacional  con la muestra requerida</t>
  </si>
  <si>
    <t>Realizar plan de mejora, luego de recibir el informe del MAP con los resultados de la encuesta.</t>
  </si>
  <si>
    <t>Programa de Cuidado y protección del medio ambiente</t>
  </si>
  <si>
    <t xml:space="preserve">Realizar una campaña institucional de concientización del medio ambiente </t>
  </si>
  <si>
    <t>RH-5-1</t>
  </si>
  <si>
    <t>Reciclar botellas y tapas de plástico</t>
  </si>
  <si>
    <t>Realizar un Operativo de Reforestación y Limpieza de playa con la participación del personal administrativo.</t>
  </si>
  <si>
    <t>Implementación de herramienta digital para solicitudes digitales de certificaciones de  trabajo</t>
  </si>
  <si>
    <t>Solicitar herramienta a TI</t>
  </si>
  <si>
    <t>RH-6-1</t>
  </si>
  <si>
    <t xml:space="preserve">Realizar reunión explicativa con TI.  </t>
  </si>
  <si>
    <t xml:space="preserve">Diseñar herramienta.   </t>
  </si>
  <si>
    <t xml:space="preserve">Documentar política con criterios para la solicitud y plazo de entrega. </t>
  </si>
  <si>
    <t>Realizar socialización con los grupos de interés.</t>
  </si>
  <si>
    <t>Digitalización del archivo de expedientes de los colaboradores</t>
  </si>
  <si>
    <t>Escanear y organizar una base de datos donde se pueda visualizar los expedientes .</t>
  </si>
  <si>
    <t>RH-7-1</t>
  </si>
  <si>
    <t>Implementación de un control de registro de  estatus de los colaboradores.</t>
  </si>
  <si>
    <t>Establecer e implementar plantilla de control digital donde se encuentre el estatus de las licencias y vacaciones</t>
  </si>
  <si>
    <t>RH-7-2</t>
  </si>
  <si>
    <t>Reclutamiento basado en perfiles y competencias</t>
  </si>
  <si>
    <t>Realizar evaluaciones técnicas para ingresar al personal idóneo</t>
  </si>
  <si>
    <t>RH-7-3</t>
  </si>
  <si>
    <t>Agilizado el registro digital del estado de los colaboradores</t>
  </si>
  <si>
    <t>Implementación de Proceso de Registro y Control Digital por parte de los líderes</t>
  </si>
  <si>
    <t xml:space="preserve">Solicitar  a Tecnología de la Información.                         </t>
  </si>
  <si>
    <t>RH-8-1</t>
  </si>
  <si>
    <t>Realizar ajuste del sistema y c rear roles</t>
  </si>
  <si>
    <t xml:space="preserve">Documentar lineamientos.  </t>
  </si>
  <si>
    <t>Realizar comuninación dirigida a las áreas</t>
  </si>
  <si>
    <t xml:space="preserve">Realizar entrenamiento a los encargados.                   </t>
  </si>
  <si>
    <t>Iniciar piloto</t>
  </si>
  <si>
    <t xml:space="preserve">1. Realizar levantamiento de informaciones. </t>
  </si>
  <si>
    <t>2.Establecer objetivo.</t>
  </si>
  <si>
    <t>3.Elaborar políticas de información y comunicación.</t>
  </si>
  <si>
    <t xml:space="preserve">4. Realizar cronograma de actividades.  </t>
  </si>
  <si>
    <t xml:space="preserve"> 5.Aprobar plan de comunicaciones</t>
  </si>
  <si>
    <t xml:space="preserve">6.Realizar socialización del plan con las áreas. </t>
  </si>
  <si>
    <t>7. Implementar y dar seguimiento al Plan</t>
  </si>
  <si>
    <t>DCO-1-1</t>
  </si>
  <si>
    <t>DCO-2-1</t>
  </si>
  <si>
    <t>DCO-3-1</t>
  </si>
  <si>
    <t>DCO-4-1</t>
  </si>
  <si>
    <t>DCO-5-1</t>
  </si>
  <si>
    <t>Aumentar un minimo de 500 seguidores</t>
  </si>
  <si>
    <t>CYC-3-4</t>
  </si>
  <si>
    <t>Fecha de Logro</t>
  </si>
  <si>
    <t>Administrar de acuerdo con las mejores prácticas los switches de comunicación “FORTINET”, manteniendo actualizado la infraestructura de comunicaciones.  que este en la capacidad de diseñar planes de contingencia y alta disponibilidad, con el fin de mantener nuestras operaciones o recuperarnos en corto tiempo ante situaciones inesperadas.</t>
  </si>
  <si>
    <t>Tomar entrenamiento para administracion de switches FORTINET</t>
  </si>
  <si>
    <t>Capatura de pantalla</t>
  </si>
  <si>
    <t xml:space="preserve">Implementar alta disponibilidad en la central telefónica, con el objetivo de mantener la comunicación en todo momento, incluso tomando en cuenta posibles fallas en nuestra infraestructura local, garantizando el acceso en todo momento a las llamadas. </t>
  </si>
  <si>
    <t>Contratar los servicios de CENTRAL HOSTED HPBX</t>
  </si>
  <si>
    <t xml:space="preserve">Implementación de redundancia en la infraestructura de servidores y servicios. </t>
  </si>
  <si>
    <t>Despliegue y configuración de servicios. a.</t>
  </si>
  <si>
    <t xml:space="preserve">Actualización de infraestructura de comunicaciones, con equipos que permitan la segmentación de la red e implementar medidas de seguridad que puedan aumentar nuestros niveles ante posibles amenazas. colaborando con la creación de un ecosistema de seguridad para un manejo centralizado de la infraestructura. 
 </t>
  </si>
  <si>
    <t>Segmentar la red de informática.</t>
  </si>
  <si>
    <t xml:space="preserve">Aplicar los debidos controles de seguridad para mantener la red segura , tomando en cuenta las mejores de la industria. </t>
  </si>
  <si>
    <t xml:space="preserve">Compra de equipos  </t>
  </si>
  <si>
    <t>Implementación</t>
  </si>
  <si>
    <t xml:space="preserve">Implementar sistema de video vigilancia, con cámaras IP de alta resolución, para cubrir cada are de la institución, que permita almacenar las grabaciones de manera local y en la nube, con interconexión de los distintos gabinetes y equipos en fibra. </t>
  </si>
  <si>
    <t xml:space="preserve">Realizar levantamiento de información, áreas y puntos que serán cubiertos </t>
  </si>
  <si>
    <t>Capatura de pantalla/ Fotos/ documentación</t>
  </si>
  <si>
    <t>Contratación del servicio</t>
  </si>
  <si>
    <t xml:space="preserve">Implementación. </t>
  </si>
  <si>
    <t xml:space="preserve">Incrementar la seguridad en nuestra red inalámbrica a través de la implementación de dispositivos AP “Fortigate” colaborando con la creación de un ecosistema de seguridad para un manejo centralizado de la infraestructura. </t>
  </si>
  <si>
    <t xml:space="preserve">Comprar equipos </t>
  </si>
  <si>
    <t>Certificación todo el cableado estructurado instalado para la infraestructura de red.</t>
  </si>
  <si>
    <t xml:space="preserve">Levantamiento de puntos de red                                                                  </t>
  </si>
  <si>
    <t xml:space="preserve">Contratación de servicio. </t>
  </si>
  <si>
    <t>Implementación de sistema centralizado de logs para los equipos de comunicación, switches y firewalls, Aps.</t>
  </si>
  <si>
    <t>Tomar entrenamiento para administracion de FortiAnalyer</t>
  </si>
  <si>
    <t>Captura de pantalla</t>
  </si>
  <si>
    <t>Comprar el servicio</t>
  </si>
  <si>
    <t>Implementación de un SIEM, esto nos proporcionaría visibilidad sobre la actividad de nuestra red para que se pueda responder rápidamente a posibles ataques cibernéticos y cumplir los requisitos de cumplimiento.</t>
  </si>
  <si>
    <t>Implementacion</t>
  </si>
  <si>
    <t>Elaboración de Políticas y procedimientos de Tecnología en cumplimiento con las NOBACI</t>
  </si>
  <si>
    <t>Realizar reunión de coordinación  con PYD.</t>
  </si>
  <si>
    <t>Identificar documentacion necesaria</t>
  </si>
  <si>
    <t>Elaboracion de borradores</t>
  </si>
  <si>
    <t>Revisión de los documentos</t>
  </si>
  <si>
    <t>Gestionar aprobacion.</t>
  </si>
  <si>
    <t>Socializar</t>
  </si>
  <si>
    <t>Mesa de Ayuda TIC</t>
  </si>
  <si>
    <t>Documentar protocolo</t>
  </si>
  <si>
    <t>Recibir solicitudes</t>
  </si>
  <si>
    <t xml:space="preserve">Soporte tecnico a las areas solicitantes </t>
  </si>
  <si>
    <t>Encuesta de satisfaccion del servicio brindado.</t>
  </si>
  <si>
    <t>Plan de Seguridad Tecnológico.</t>
  </si>
  <si>
    <t xml:space="preserve">Realizar levantamiento             </t>
  </si>
  <si>
    <t>Plan de seguridad</t>
  </si>
  <si>
    <t>Desarrollar plan acorde a las necesidades</t>
  </si>
  <si>
    <t>Gestionar aprobación</t>
  </si>
  <si>
    <t>Realizar socialización.</t>
  </si>
  <si>
    <t>Entrega de Raciones Alimenticias</t>
  </si>
  <si>
    <t>Realizar Operativos Casa x Casa en los sectores más vulnerables por debajo de la línea de pobreza del país</t>
  </si>
  <si>
    <t xml:space="preserve"> Departamento de Programas de Ayudas Sociales/ Departamento de  Provisiones/ División de Empaque/ Divisón de Coordinación y Supervisión de Entrega de Aydas Sociales</t>
  </si>
  <si>
    <t>Realizar entregas de Raciones Alimenticias al programa 14-24</t>
  </si>
  <si>
    <t>Entregar Raciones Alimenticias a familias, instituciones u orgarnismos cada mes mediante la nomina fija de ayudas sociales</t>
  </si>
  <si>
    <t>Equipamiento de Hogares a familias vulnerables</t>
  </si>
  <si>
    <t>Realizar entrega Electrodomésticos y Enseres del Hogar a familias de escasos recursos.</t>
  </si>
  <si>
    <t xml:space="preserve"> Departamento de Programas de Ayudas Sociales</t>
  </si>
  <si>
    <t>Apoyo a mujeres de escasos recursos en estado de Gestación</t>
  </si>
  <si>
    <t>Realizar entrega de Canastillas para bebés a mujeres en estado de gestación en los diferentes sectores vulnerables del país</t>
  </si>
  <si>
    <t>PS-1-4</t>
  </si>
  <si>
    <t>Remozamiento de techos a familias de escasos recursos para dignificar sus viviendas</t>
  </si>
  <si>
    <t>Readecuar  techos a familias de escasos recursos para dignificar sus viviendas</t>
  </si>
  <si>
    <t>Adquirir herramientas de carpintería para los operativos de techados</t>
  </si>
  <si>
    <t>División de Evaluación de Ayudas Sociales</t>
  </si>
  <si>
    <t>PS-1-5</t>
  </si>
  <si>
    <t>Ayudas económicas gastos medicos</t>
  </si>
  <si>
    <t>Entregar ayudas enconomicas  para adquisicion de medicamentos y realización de estudios c1ínicos</t>
  </si>
  <si>
    <t>Evaluación de las solicitudes autorizada por Dirección General</t>
  </si>
  <si>
    <t>Realizar levantamientos y llenados del formulario de evaluacion</t>
  </si>
  <si>
    <t>PS-2-2</t>
  </si>
  <si>
    <t>Actualización continua de la carpera de los reportes de Evaluación de Enero a Diciembre 2024</t>
  </si>
  <si>
    <t>Actualizar la carpeta con los reportes realizados de forma organizada.</t>
  </si>
  <si>
    <t>Priorización de casos especiales calificados como emergencia/urgencia ( Desastres Naturales)</t>
  </si>
  <si>
    <t>Despachar a través de la Brigada de Acción Rápida los conduces con sus debido soportes</t>
  </si>
  <si>
    <t>Realizar cronograma de charlas</t>
  </si>
  <si>
    <t>Cronograma de charlas 2024/ Listas de Asistencia/ Fotos</t>
  </si>
  <si>
    <t>Elaborar folletos informativos</t>
  </si>
  <si>
    <t>Ejecutar el cronograma</t>
  </si>
  <si>
    <t>Realizar solicitud de compra de medicamentos.</t>
  </si>
  <si>
    <t xml:space="preserve">Solicitar herramienta a TI.                                                     </t>
  </si>
  <si>
    <t>Realizar reunión explicativa con TI.</t>
  </si>
  <si>
    <t xml:space="preserve">Diseñar herramienta. </t>
  </si>
  <si>
    <t>Documentar política con criterios para la solicitud y plazo de entrega.</t>
  </si>
  <si>
    <t>Realizar socialización con los grupos de interés</t>
  </si>
  <si>
    <t>PROV-1-1</t>
  </si>
  <si>
    <t>PROV-1-2</t>
  </si>
  <si>
    <t>PROV-1-3</t>
  </si>
  <si>
    <t>PROV-1-4</t>
  </si>
  <si>
    <t>PROV-1-5</t>
  </si>
  <si>
    <t>5-Redución los tiempos de proceso despacho de raciones en 20%</t>
  </si>
  <si>
    <t>3.1. Fortalecer la Comunicación Interna/ Externa</t>
  </si>
  <si>
    <t>OAI-1-1</t>
  </si>
  <si>
    <t>OAI-1-2</t>
  </si>
  <si>
    <t>OAI-1-3</t>
  </si>
  <si>
    <t>OAI-1-4</t>
  </si>
  <si>
    <t>OAI-1-5</t>
  </si>
  <si>
    <t>OAI-1-6</t>
  </si>
  <si>
    <t>OAI-1-7</t>
  </si>
  <si>
    <t>OAI-1-8</t>
  </si>
  <si>
    <t>OAI-1-9</t>
  </si>
  <si>
    <t>OAI-1-10</t>
  </si>
  <si>
    <t>Departamento de provisiones</t>
  </si>
  <si>
    <t>Division de Empaque</t>
  </si>
  <si>
    <t>Division de despacho de provisiones</t>
  </si>
  <si>
    <t>Division de Empaque/Division de despacho de provisiones</t>
  </si>
  <si>
    <t>Reporte de Indicadores</t>
  </si>
  <si>
    <t>Capturas de Registros de avances trimestrales en el SIGEF</t>
  </si>
  <si>
    <t>captura  de Memoria Institucional cargada al SAMI .</t>
  </si>
  <si>
    <t>Informe de resultados/Correo de envío a analista MAP.</t>
  </si>
  <si>
    <t>Informe de implementacion resultados /Estadísticas</t>
  </si>
  <si>
    <t>Correos de socialización de documentos/ Hojas de socializacion</t>
  </si>
  <si>
    <t>Evidencias de reuniones/ coreos electronicos/ Matriz POA 2025 actualizada/ Informe de POA</t>
  </si>
  <si>
    <t>Correos institucionales de seguimiento/Autodiagnostico realizado/ Informe de autoevaluacion remitido al MAP</t>
  </si>
  <si>
    <t>Evidencias de reuniones/ hojas de instancias/Plan Estratégico institucional aprobado</t>
  </si>
  <si>
    <t>Informe Ejecución del Plan de Capacitación realizado/ Hojas de asistencia de capacitaciones realizadas</t>
  </si>
  <si>
    <t>Correos de remision de evidencias al MAP/ Captura de Pantalla de los porcentajes vigentes en el SISMAP</t>
  </si>
  <si>
    <t>Comprobante de mantenimientos realizados</t>
  </si>
  <si>
    <t>Hojas de registro diario (libro de resgistro)</t>
  </si>
  <si>
    <t>Centro de Salud Comunitario</t>
  </si>
  <si>
    <t>1.Formulación del Plan Anual de Compras y Contrataciones (PACC 2025)</t>
  </si>
  <si>
    <t xml:space="preserve"> Identificar las necesidades de compras y contrataciones de la institución para el año 2025</t>
  </si>
  <si>
    <t>Cargar  oportunamente en el portal de Compras y Contrataciones</t>
  </si>
  <si>
    <t>Elaborar Propuesta de PACC.</t>
  </si>
  <si>
    <t>Consensuar con el Departamento de Planificación y Desarrollo, y aprobar el PACC</t>
  </si>
  <si>
    <t>Mantener actualizado el PACC en el portal de Compras y Contrataciones.</t>
  </si>
  <si>
    <t>Elaborar los cronogramas de los procesos de compras y contrataciones y remitir a los involucrados.</t>
  </si>
  <si>
    <t>Publicar los procesos de compra en el portal, segun lo proyectado en el PACC 2024.</t>
  </si>
  <si>
    <t>Gestionar los contratos con sus fechas de inicio, recepción o ejecución y registro, asi como el cierre en el portal y remision del expediente para pago.</t>
  </si>
  <si>
    <t xml:space="preserve"> Establecer en el PACC, la proporcion de las adquisiciones destinadas a MIPYMES, Personas Físicas y MIPYMES Mujeres.</t>
  </si>
  <si>
    <t>Elaborar Listados de Participantes para cada proceso con hora de llegada en los casos que se requieran entrega de muestras.</t>
  </si>
  <si>
    <t xml:space="preserve">Identificar las ofertas virtuales en el Portal de Compras y Contrataciones </t>
  </si>
  <si>
    <t>Validar el cumplimiento de las normativas aplicables en los procesos de compra.</t>
  </si>
  <si>
    <t>Asegurar la transparencia en los procesos de Compras y Contrataciones</t>
  </si>
  <si>
    <t>2.Gestión del Plan Anual de Compras 2024</t>
  </si>
  <si>
    <t xml:space="preserve">3. Contratación de asesoría legales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</si>
</sst>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0\ _€_-;\-* #,##0.00\ _€_-;_-* &quot;-&quot;??\ _€_-;_-@_-"/>
    <numFmt numFmtId="165" formatCode="_-[$RD$-1C0A]* #,##0.00_ ;_-[$RD$-1C0A]* \-#,##0.00\ ;_-[$RD$-1C0A]* &quot; - &quot;??_ ;_-@_ "/>
    <numFmt numFmtId="166" formatCode="&quot;$&quot;#,##0.00"/>
  </numFmts>
  <fonts count="36" x14ac:knownFonts="1">
    <font>
      <sz val="11"/>
      <color theme="1"/>
      <name val="Calibri"/>
      <family val="2"/>
      <scheme val="minor"/>
    </font>
    <font>
      <b/>
      <sz val="12"/>
      <color theme="4" tint="-0.499984740745262"/>
      <name val="Times New Roman"/>
      <family val="1"/>
    </font>
    <font>
      <b/>
      <sz val="26"/>
      <color theme="4" tint="-0.499984740745262"/>
      <name val="Times New Roman"/>
      <family val="1"/>
    </font>
    <font>
      <b/>
      <sz val="20"/>
      <color theme="1"/>
      <name val="Times New Roman"/>
      <family val="1"/>
    </font>
    <font>
      <sz val="10"/>
      <name val="Arial"/>
      <family val="2"/>
    </font>
    <font>
      <b/>
      <sz val="15"/>
      <color theme="0"/>
      <name val="Times New Roman"/>
      <family val="1"/>
    </font>
    <font>
      <b/>
      <sz val="15"/>
      <name val="Times New Roman"/>
      <family val="1"/>
    </font>
    <font>
      <b/>
      <sz val="18"/>
      <color theme="0"/>
      <name val="Times New Roman"/>
      <family val="1"/>
    </font>
    <font>
      <b/>
      <sz val="20"/>
      <color theme="4" tint="-0.499984740745262"/>
      <name val="Times New Roman"/>
      <family val="1"/>
    </font>
    <font>
      <sz val="14"/>
      <color rgb="FF002060"/>
      <name val="Times New Roman"/>
      <family val="1"/>
    </font>
    <font>
      <b/>
      <sz val="15"/>
      <color rgb="FF002060"/>
      <name val="Times New Roman"/>
      <family val="1"/>
    </font>
    <font>
      <sz val="11"/>
      <color theme="1"/>
      <name val="Calibri"/>
      <family val="2"/>
      <scheme val="minor"/>
    </font>
    <font>
      <b/>
      <sz val="14"/>
      <color rgb="FF002060"/>
      <name val="Times New Roman"/>
      <family val="1"/>
    </font>
    <font>
      <sz val="14"/>
      <color rgb="FF002060"/>
      <name val="Calibri Light"/>
      <family val="1"/>
      <scheme val="major"/>
    </font>
    <font>
      <sz val="12"/>
      <color theme="1"/>
      <name val="Calibri"/>
      <family val="2"/>
      <scheme val="minor"/>
    </font>
    <font>
      <sz val="12"/>
      <color rgb="FF002060"/>
      <name val="Calibri Light"/>
      <family val="1"/>
      <scheme val="major"/>
    </font>
    <font>
      <sz val="15"/>
      <color rgb="FF002060"/>
      <name val="Times New Roman"/>
      <family val="1"/>
    </font>
    <font>
      <sz val="11"/>
      <color rgb="FF000000"/>
      <name val="Calibri"/>
      <family val="2"/>
      <scheme val="minor"/>
    </font>
    <font>
      <sz val="11"/>
      <name val="Calibri"/>
      <family val="2"/>
    </font>
    <font>
      <b/>
      <sz val="18"/>
      <color rgb="FFFFFFFF"/>
      <name val="Times New Roman"/>
      <family val="1"/>
    </font>
    <font>
      <sz val="12"/>
      <color rgb="FF002060"/>
      <name val="Times New Roman"/>
      <family val="1"/>
    </font>
    <font>
      <sz val="15"/>
      <color theme="1"/>
      <name val="Calibri"/>
      <family val="2"/>
      <scheme val="minor"/>
    </font>
    <font>
      <sz val="15"/>
      <color rgb="FF002060"/>
      <name val="Calibri Light"/>
      <family val="1"/>
      <scheme val="major"/>
    </font>
    <font>
      <sz val="8"/>
      <color theme="1"/>
      <name val="Calibri"/>
      <family val="2"/>
      <scheme val="minor"/>
    </font>
    <font>
      <b/>
      <sz val="22"/>
      <color theme="4" tint="-0.499984740745262"/>
      <name val="Times New Roman"/>
      <family val="1"/>
    </font>
    <font>
      <b/>
      <sz val="24"/>
      <color theme="4" tint="-0.499984740745262"/>
      <name val="Times New Roman"/>
      <family val="1"/>
    </font>
    <font>
      <sz val="14"/>
      <color theme="4" tint="-0.499984740745262"/>
      <name val="Times New Roman"/>
      <family val="1"/>
    </font>
    <font>
      <b/>
      <sz val="20"/>
      <color rgb="FF002060"/>
      <name val="Times New Roman"/>
      <family val="1"/>
    </font>
    <font>
      <b/>
      <sz val="26"/>
      <color rgb="FF002060"/>
      <name val="Times New Roman"/>
      <family val="1"/>
    </font>
    <font>
      <b/>
      <sz val="16"/>
      <color rgb="FF002060"/>
      <name val="Times New Roman"/>
      <family val="1"/>
    </font>
    <font>
      <sz val="8"/>
      <name val="Calibri"/>
      <family val="2"/>
      <scheme val="minor"/>
    </font>
    <font>
      <sz val="15"/>
      <color theme="8" tint="-0.499984740745262"/>
      <name val="Times New Roman"/>
      <family val="1"/>
    </font>
    <font>
      <sz val="15"/>
      <name val="Times New Roman"/>
      <family val="1"/>
    </font>
    <font>
      <sz val="11"/>
      <color rgb="FF002060"/>
      <name val="Calibri"/>
      <family val="2"/>
      <scheme val="minor"/>
    </font>
    <font>
      <sz val="12"/>
      <color rgb="FF002060"/>
      <name val="Calibri"/>
      <family val="2"/>
      <scheme val="minor"/>
    </font>
    <font>
      <sz val="15"/>
      <color rgb="FF002060"/>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2E75B5"/>
        <bgColor rgb="FF2E75B5"/>
      </patternFill>
    </fill>
    <fill>
      <patternFill patternType="solid">
        <fgColor rgb="FFFF0000"/>
        <bgColor rgb="FFFF0000"/>
      </patternFill>
    </fill>
    <fill>
      <patternFill patternType="solid">
        <fgColor theme="0"/>
        <bgColor indexed="64"/>
      </patternFill>
    </fill>
    <fill>
      <patternFill patternType="solid">
        <fgColor indexed="65"/>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s>
  <cellStyleXfs count="9">
    <xf numFmtId="0" fontId="0" fillId="0" borderId="0"/>
    <xf numFmtId="0" fontId="4" fillId="0" borderId="0"/>
    <xf numFmtId="9"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0" fontId="17" fillId="0" borderId="0"/>
    <xf numFmtId="9" fontId="17" fillId="0" borderId="0" applyFont="0" applyFill="0" applyBorder="0" applyAlignment="0" applyProtection="0"/>
    <xf numFmtId="0" fontId="18" fillId="0" borderId="0"/>
    <xf numFmtId="165" fontId="23" fillId="8" borderId="1">
      <alignment horizontal="center" vertical="center"/>
    </xf>
  </cellStyleXfs>
  <cellXfs count="369">
    <xf numFmtId="0" fontId="0" fillId="0" borderId="0" xfId="0"/>
    <xf numFmtId="0" fontId="6" fillId="0" borderId="1" xfId="1" applyFont="1" applyBorder="1" applyAlignment="1">
      <alignment horizontal="center" vertical="center" wrapText="1"/>
    </xf>
    <xf numFmtId="0" fontId="0" fillId="0" borderId="1" xfId="0" applyBorder="1"/>
    <xf numFmtId="0" fontId="5" fillId="2" borderId="1" xfId="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1" xfId="2" applyFont="1" applyBorder="1" applyAlignment="1">
      <alignment horizontal="center" vertical="center" wrapText="1"/>
    </xf>
    <xf numFmtId="0" fontId="9" fillId="0" borderId="1" xfId="0" applyFont="1" applyBorder="1" applyAlignment="1">
      <alignment vertical="center" wrapText="1"/>
    </xf>
    <xf numFmtId="0" fontId="9" fillId="0" borderId="4" xfId="0" applyFont="1" applyBorder="1" applyAlignment="1">
      <alignment horizontal="left" vertical="center" wrapText="1"/>
    </xf>
    <xf numFmtId="9" fontId="0" fillId="0" borderId="1" xfId="0" applyNumberFormat="1" applyBorder="1"/>
    <xf numFmtId="0" fontId="9" fillId="0" borderId="10" xfId="0" applyFont="1" applyBorder="1" applyAlignment="1">
      <alignment horizontal="center" vertical="center" wrapText="1"/>
    </xf>
    <xf numFmtId="0" fontId="6" fillId="4" borderId="1" xfId="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0" fontId="14" fillId="0" borderId="0" xfId="0" applyFont="1"/>
    <xf numFmtId="0" fontId="1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14" fillId="4" borderId="1" xfId="0" applyFont="1" applyFill="1" applyBorder="1"/>
    <xf numFmtId="0" fontId="16" fillId="0" borderId="1" xfId="0" applyFont="1" applyBorder="1" applyAlignment="1">
      <alignment horizontal="center" vertical="center" wrapText="1"/>
    </xf>
    <xf numFmtId="0" fontId="9" fillId="0" borderId="4" xfId="0" applyFont="1" applyBorder="1" applyAlignment="1">
      <alignment horizontal="center" vertical="center" wrapText="1"/>
    </xf>
    <xf numFmtId="0" fontId="5" fillId="2" borderId="6" xfId="1" applyFont="1" applyFill="1" applyBorder="1" applyAlignment="1">
      <alignment horizontal="center" vertical="center" wrapText="1"/>
    </xf>
    <xf numFmtId="44" fontId="9" fillId="0" borderId="1" xfId="3" applyFont="1" applyBorder="1" applyAlignment="1">
      <alignment vertical="center" wrapText="1"/>
    </xf>
    <xf numFmtId="0" fontId="0" fillId="4" borderId="1" xfId="0" applyFill="1" applyBorder="1"/>
    <xf numFmtId="0" fontId="16" fillId="0" borderId="1" xfId="0" applyFont="1" applyBorder="1" applyAlignment="1">
      <alignment vertical="center" wrapText="1"/>
    </xf>
    <xf numFmtId="44" fontId="16" fillId="0" borderId="1" xfId="3" applyFont="1" applyBorder="1" applyAlignment="1">
      <alignment vertical="center" wrapText="1"/>
    </xf>
    <xf numFmtId="9" fontId="16" fillId="0" borderId="1" xfId="0" applyNumberFormat="1" applyFont="1" applyBorder="1" applyAlignment="1">
      <alignment horizontal="center" vertical="center" wrapText="1"/>
    </xf>
    <xf numFmtId="9" fontId="16" fillId="0" borderId="1" xfId="2" applyFont="1" applyBorder="1" applyAlignment="1">
      <alignment horizontal="center" vertical="center" wrapText="1"/>
    </xf>
    <xf numFmtId="0" fontId="16" fillId="4" borderId="1" xfId="0" applyFont="1" applyFill="1" applyBorder="1" applyAlignment="1">
      <alignment horizontal="center" vertical="center" wrapText="1"/>
    </xf>
    <xf numFmtId="0" fontId="3" fillId="0" borderId="1" xfId="0" applyFont="1" applyBorder="1" applyAlignment="1">
      <alignment horizontal="left" vertical="center"/>
    </xf>
    <xf numFmtId="0" fontId="9" fillId="0" borderId="6" xfId="0" applyFont="1" applyBorder="1" applyAlignment="1">
      <alignment horizontal="center" vertical="center" wrapText="1"/>
    </xf>
    <xf numFmtId="0" fontId="5" fillId="6" borderId="17" xfId="0" applyFont="1" applyFill="1" applyBorder="1" applyAlignment="1">
      <alignment horizontal="center" vertical="center" wrapText="1"/>
    </xf>
    <xf numFmtId="0" fontId="14" fillId="4" borderId="1" xfId="0" applyFont="1" applyFill="1" applyBorder="1" applyAlignment="1">
      <alignment horizontal="center" vertical="center"/>
    </xf>
    <xf numFmtId="9" fontId="13" fillId="0" borderId="1" xfId="0" applyNumberFormat="1" applyFont="1" applyBorder="1" applyAlignment="1">
      <alignment horizontal="center" vertical="center"/>
    </xf>
    <xf numFmtId="0" fontId="3" fillId="4" borderId="1" xfId="0" applyFont="1" applyFill="1" applyBorder="1" applyAlignment="1">
      <alignment horizontal="left" vertical="center"/>
    </xf>
    <xf numFmtId="44" fontId="20" fillId="0" borderId="0" xfId="0" applyNumberFormat="1" applyFont="1"/>
    <xf numFmtId="0" fontId="21" fillId="4" borderId="1" xfId="0" applyFont="1" applyFill="1" applyBorder="1" applyAlignment="1">
      <alignment horizontal="center" vertical="center"/>
    </xf>
    <xf numFmtId="0" fontId="21" fillId="0" borderId="1" xfId="0" applyFont="1" applyBorder="1"/>
    <xf numFmtId="0" fontId="21" fillId="4" borderId="1" xfId="0" applyFont="1" applyFill="1" applyBorder="1"/>
    <xf numFmtId="0" fontId="16" fillId="0" borderId="1" xfId="0" applyFont="1" applyBorder="1" applyAlignment="1">
      <alignment horizontal="left" vertical="center" wrapText="1"/>
    </xf>
    <xf numFmtId="0" fontId="16" fillId="0" borderId="6" xfId="0" applyFont="1" applyBorder="1" applyAlignment="1">
      <alignment horizontal="left" vertical="center" wrapText="1"/>
    </xf>
    <xf numFmtId="0" fontId="21" fillId="0" borderId="0" xfId="0" applyFont="1"/>
    <xf numFmtId="0" fontId="16" fillId="4" borderId="1" xfId="0" applyFont="1" applyFill="1" applyBorder="1" applyAlignment="1">
      <alignment horizontal="left" vertical="center" wrapText="1"/>
    </xf>
    <xf numFmtId="44" fontId="16" fillId="0" borderId="1" xfId="3" applyFont="1" applyBorder="1" applyAlignment="1">
      <alignment horizontal="center" vertical="center" wrapText="1"/>
    </xf>
    <xf numFmtId="44" fontId="16" fillId="0" borderId="1" xfId="3" applyFont="1" applyBorder="1" applyAlignment="1">
      <alignment horizontal="left" vertical="center" wrapText="1"/>
    </xf>
    <xf numFmtId="0" fontId="10" fillId="0" borderId="1" xfId="0" applyFont="1" applyBorder="1" applyAlignment="1">
      <alignment horizontal="left" vertical="center" wrapText="1"/>
    </xf>
    <xf numFmtId="0" fontId="16" fillId="7" borderId="1" xfId="1"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0" fillId="0" borderId="0" xfId="0" applyAlignment="1">
      <alignment horizontal="center" vertical="center"/>
    </xf>
    <xf numFmtId="0" fontId="9" fillId="0" borderId="4" xfId="0" applyFont="1" applyBorder="1" applyAlignment="1">
      <alignment vertical="center" wrapText="1"/>
    </xf>
    <xf numFmtId="0" fontId="10" fillId="0" borderId="1" xfId="0" applyFont="1" applyBorder="1" applyAlignment="1">
      <alignment horizontal="center" vertical="center" wrapText="1"/>
    </xf>
    <xf numFmtId="44" fontId="10" fillId="0" borderId="1" xfId="3" applyFont="1" applyBorder="1" applyAlignment="1">
      <alignment horizontal="center" vertical="center" wrapText="1"/>
    </xf>
    <xf numFmtId="166" fontId="9" fillId="0" borderId="1" xfId="3" applyNumberFormat="1" applyFont="1" applyBorder="1" applyAlignment="1">
      <alignment vertical="center" wrapText="1"/>
    </xf>
    <xf numFmtId="0" fontId="14" fillId="0" borderId="1" xfId="0" applyFont="1" applyBorder="1"/>
    <xf numFmtId="166" fontId="9" fillId="0" borderId="1" xfId="3" applyNumberFormat="1" applyFont="1" applyBorder="1" applyAlignment="1">
      <alignment horizontal="right" vertical="center" wrapText="1"/>
    </xf>
    <xf numFmtId="166" fontId="16" fillId="0" borderId="1" xfId="3" applyNumberFormat="1" applyFont="1" applyBorder="1" applyAlignment="1">
      <alignment horizontal="right" vertical="center" wrapText="1"/>
    </xf>
    <xf numFmtId="166" fontId="9" fillId="0" borderId="6" xfId="0" applyNumberFormat="1" applyFont="1" applyBorder="1" applyAlignment="1">
      <alignment horizontal="right" vertical="center" wrapText="1"/>
    </xf>
    <xf numFmtId="166" fontId="9" fillId="0" borderId="1" xfId="0" applyNumberFormat="1" applyFont="1" applyBorder="1" applyAlignment="1">
      <alignment horizontal="right" vertical="center" wrapText="1"/>
    </xf>
    <xf numFmtId="0" fontId="29" fillId="9" borderId="1" xfId="0" applyFont="1" applyFill="1" applyBorder="1" applyAlignment="1">
      <alignment horizontal="center" vertical="center" wrapText="1"/>
    </xf>
    <xf numFmtId="166" fontId="0" fillId="0" borderId="0" xfId="0" applyNumberFormat="1" applyAlignment="1">
      <alignment horizontal="right"/>
    </xf>
    <xf numFmtId="166" fontId="21" fillId="0" borderId="0" xfId="0" applyNumberFormat="1" applyFont="1" applyAlignment="1">
      <alignment horizontal="right"/>
    </xf>
    <xf numFmtId="166" fontId="26" fillId="0" borderId="1" xfId="0" applyNumberFormat="1" applyFont="1" applyBorder="1" applyAlignment="1">
      <alignment horizontal="right" vertical="center"/>
    </xf>
    <xf numFmtId="0" fontId="29" fillId="9" borderId="6"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0" fillId="7" borderId="0" xfId="0" applyFill="1"/>
    <xf numFmtId="0" fontId="0" fillId="0" borderId="0" xfId="0" applyAlignment="1">
      <alignment horizontal="left" vertical="center"/>
    </xf>
    <xf numFmtId="0" fontId="14" fillId="0" borderId="0" xfId="0" applyFont="1" applyAlignment="1">
      <alignment horizontal="left"/>
    </xf>
    <xf numFmtId="9" fontId="9" fillId="0" borderId="10" xfId="2" applyFont="1" applyBorder="1" applyAlignment="1">
      <alignment horizontal="center" vertical="center" wrapText="1"/>
    </xf>
    <xf numFmtId="0" fontId="32" fillId="4" borderId="1" xfId="1" applyFont="1" applyFill="1" applyBorder="1" applyAlignment="1">
      <alignment horizontal="center" vertical="center" wrapText="1"/>
    </xf>
    <xf numFmtId="0" fontId="32" fillId="7" borderId="1" xfId="1" applyFont="1" applyFill="1" applyBorder="1" applyAlignment="1">
      <alignment horizontal="center" vertical="center" wrapText="1"/>
    </xf>
    <xf numFmtId="0" fontId="33" fillId="0" borderId="1" xfId="0" applyFont="1" applyBorder="1"/>
    <xf numFmtId="0" fontId="33" fillId="0" borderId="0" xfId="0" applyFont="1"/>
    <xf numFmtId="0" fontId="10" fillId="4"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7" fillId="3"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9" fillId="9" borderId="6"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66" fontId="9" fillId="0" borderId="6" xfId="0" applyNumberFormat="1" applyFont="1" applyBorder="1" applyAlignment="1">
      <alignment horizontal="right" vertical="center" wrapText="1"/>
    </xf>
    <xf numFmtId="166" fontId="9" fillId="0" borderId="11" xfId="0" applyNumberFormat="1" applyFont="1" applyBorder="1" applyAlignment="1">
      <alignment horizontal="right" vertical="center" wrapText="1"/>
    </xf>
    <xf numFmtId="166" fontId="9" fillId="0" borderId="10" xfId="0" applyNumberFormat="1" applyFont="1" applyBorder="1" applyAlignment="1">
      <alignment horizontal="right"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wrapText="1"/>
    </xf>
    <xf numFmtId="166" fontId="9" fillId="0" borderId="1" xfId="0" applyNumberFormat="1" applyFont="1" applyBorder="1" applyAlignment="1">
      <alignment horizontal="right" vertical="center" wrapText="1"/>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0" xfId="1" applyFont="1" applyBorder="1" applyAlignment="1">
      <alignment horizontal="center"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14" xfId="0" applyFont="1" applyBorder="1" applyAlignment="1">
      <alignment horizontal="center" vertical="center" wrapText="1"/>
    </xf>
    <xf numFmtId="0" fontId="9" fillId="4" borderId="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0" borderId="6"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0" fillId="4" borderId="6" xfId="0" applyFill="1" applyBorder="1" applyAlignment="1">
      <alignment horizontal="center"/>
    </xf>
    <xf numFmtId="0" fontId="0" fillId="4" borderId="11" xfId="0" applyFill="1" applyBorder="1" applyAlignment="1">
      <alignment horizontal="center"/>
    </xf>
    <xf numFmtId="0" fontId="0" fillId="4" borderId="10" xfId="0" applyFill="1" applyBorder="1" applyAlignment="1">
      <alignment horizontal="center"/>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0" fillId="4" borderId="6" xfId="0" applyFill="1" applyBorder="1" applyAlignment="1">
      <alignment horizontal="center" vertical="center"/>
    </xf>
    <xf numFmtId="0" fontId="0" fillId="4" borderId="10" xfId="0" applyFill="1" applyBorder="1" applyAlignment="1">
      <alignment horizontal="center" vertical="center"/>
    </xf>
    <xf numFmtId="9" fontId="9" fillId="4" borderId="6" xfId="0" applyNumberFormat="1" applyFont="1" applyFill="1" applyBorder="1" applyAlignment="1">
      <alignment horizontal="center" vertical="center" wrapText="1"/>
    </xf>
    <xf numFmtId="9" fontId="9" fillId="4" borderId="11" xfId="0" applyNumberFormat="1" applyFont="1" applyFill="1" applyBorder="1" applyAlignment="1">
      <alignment horizontal="center" vertical="center" wrapText="1"/>
    </xf>
    <xf numFmtId="9" fontId="9" fillId="4" borderId="10" xfId="0" applyNumberFormat="1" applyFont="1" applyFill="1" applyBorder="1" applyAlignment="1">
      <alignment horizontal="center" vertical="center" wrapText="1"/>
    </xf>
    <xf numFmtId="9" fontId="9" fillId="0" borderId="1" xfId="2"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9" fontId="31" fillId="0" borderId="5" xfId="2" applyFont="1" applyBorder="1" applyAlignment="1">
      <alignment horizontal="center" vertical="center" wrapText="1"/>
    </xf>
    <xf numFmtId="9" fontId="31" fillId="0" borderId="23" xfId="2" applyFont="1" applyBorder="1" applyAlignment="1">
      <alignment horizontal="center" vertical="center" wrapText="1"/>
    </xf>
    <xf numFmtId="9" fontId="31" fillId="0" borderId="7" xfId="2" applyFont="1" applyBorder="1" applyAlignment="1">
      <alignment horizontal="center" vertical="center" wrapText="1"/>
    </xf>
    <xf numFmtId="9" fontId="31" fillId="0" borderId="12" xfId="2" applyFont="1" applyBorder="1" applyAlignment="1">
      <alignment horizontal="center" vertical="center" wrapText="1"/>
    </xf>
    <xf numFmtId="9" fontId="31" fillId="0" borderId="0" xfId="2" applyFont="1" applyBorder="1" applyAlignment="1">
      <alignment horizontal="center" vertical="center" wrapText="1"/>
    </xf>
    <xf numFmtId="9" fontId="31" fillId="0" borderId="13" xfId="2" applyFont="1" applyBorder="1" applyAlignment="1">
      <alignment horizontal="center" vertical="center" wrapText="1"/>
    </xf>
    <xf numFmtId="9" fontId="31" fillId="0" borderId="9" xfId="2" applyFont="1" applyBorder="1" applyAlignment="1">
      <alignment horizontal="center" vertical="center" wrapText="1"/>
    </xf>
    <xf numFmtId="9" fontId="31" fillId="0" borderId="14" xfId="2" applyFont="1" applyBorder="1" applyAlignment="1">
      <alignment horizontal="center" vertical="center" wrapText="1"/>
    </xf>
    <xf numFmtId="9" fontId="31" fillId="0" borderId="8" xfId="2" applyFont="1" applyBorder="1" applyAlignment="1">
      <alignment horizontal="center" vertical="center" wrapText="1"/>
    </xf>
    <xf numFmtId="9" fontId="9" fillId="0" borderId="6"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7" fillId="3"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16" fillId="0" borderId="1" xfId="0" applyFont="1" applyBorder="1" applyAlignment="1">
      <alignment horizontal="center" vertical="center" wrapText="1"/>
    </xf>
    <xf numFmtId="166" fontId="16" fillId="0" borderId="1" xfId="3" applyNumberFormat="1" applyFont="1" applyBorder="1" applyAlignment="1">
      <alignment horizontal="right" vertical="center" wrapText="1"/>
    </xf>
    <xf numFmtId="0" fontId="21" fillId="0" borderId="1" xfId="0" applyFont="1" applyBorder="1" applyAlignment="1">
      <alignment horizontal="center"/>
    </xf>
    <xf numFmtId="0" fontId="21" fillId="4" borderId="1" xfId="0" applyFont="1" applyFill="1" applyBorder="1" applyAlignment="1">
      <alignment horizontal="center"/>
    </xf>
    <xf numFmtId="0" fontId="10"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166" fontId="16" fillId="0" borderId="6" xfId="3" applyNumberFormat="1" applyFont="1" applyBorder="1" applyAlignment="1">
      <alignment horizontal="right" vertical="center" wrapText="1"/>
    </xf>
    <xf numFmtId="166" fontId="16" fillId="0" borderId="11" xfId="3" applyNumberFormat="1" applyFont="1" applyBorder="1" applyAlignment="1">
      <alignment horizontal="right" vertical="center" wrapText="1"/>
    </xf>
    <xf numFmtId="166" fontId="16" fillId="0" borderId="10" xfId="3" applyNumberFormat="1" applyFont="1" applyBorder="1" applyAlignment="1">
      <alignment horizontal="right" vertical="center" wrapText="1"/>
    </xf>
    <xf numFmtId="44" fontId="16" fillId="0" borderId="6" xfId="3" applyFont="1" applyBorder="1" applyAlignment="1">
      <alignment horizontal="center" vertical="center" wrapText="1"/>
    </xf>
    <xf numFmtId="44" fontId="16" fillId="0" borderId="11" xfId="3" applyFont="1" applyBorder="1" applyAlignment="1">
      <alignment horizontal="center" vertical="center" wrapText="1"/>
    </xf>
    <xf numFmtId="44" fontId="16" fillId="0" borderId="10" xfId="3" applyFont="1" applyBorder="1" applyAlignment="1">
      <alignment horizontal="center" vertical="center" wrapText="1"/>
    </xf>
    <xf numFmtId="0" fontId="16" fillId="4" borderId="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0" xfId="0" applyFont="1" applyFill="1" applyBorder="1" applyAlignment="1">
      <alignment horizontal="center" vertical="center" wrapText="1"/>
    </xf>
    <xf numFmtId="166" fontId="16" fillId="0" borderId="6" xfId="0" applyNumberFormat="1" applyFont="1" applyBorder="1" applyAlignment="1">
      <alignment horizontal="right" vertical="center" wrapText="1"/>
    </xf>
    <xf numFmtId="166" fontId="16" fillId="0" borderId="11" xfId="0" applyNumberFormat="1" applyFont="1" applyBorder="1" applyAlignment="1">
      <alignment horizontal="right" vertical="center" wrapText="1"/>
    </xf>
    <xf numFmtId="166" fontId="16" fillId="0" borderId="10" xfId="0" applyNumberFormat="1" applyFont="1" applyBorder="1" applyAlignment="1">
      <alignment horizontal="right" vertical="center" wrapText="1"/>
    </xf>
    <xf numFmtId="9" fontId="16" fillId="0" borderId="6" xfId="2" applyFont="1" applyBorder="1" applyAlignment="1">
      <alignment horizontal="center" vertical="center" wrapText="1"/>
    </xf>
    <xf numFmtId="9" fontId="16" fillId="0" borderId="11" xfId="2" applyFont="1" applyBorder="1" applyAlignment="1">
      <alignment horizontal="center" vertical="center" wrapText="1"/>
    </xf>
    <xf numFmtId="9" fontId="16" fillId="0" borderId="10" xfId="2" applyFont="1" applyBorder="1" applyAlignment="1">
      <alignment horizontal="center" vertical="center" wrapText="1"/>
    </xf>
    <xf numFmtId="9" fontId="16" fillId="4" borderId="6" xfId="2" applyFont="1" applyFill="1" applyBorder="1" applyAlignment="1">
      <alignment horizontal="center" vertical="center" wrapText="1"/>
    </xf>
    <xf numFmtId="9" fontId="16" fillId="4" borderId="11" xfId="2" applyFont="1" applyFill="1" applyBorder="1" applyAlignment="1">
      <alignment horizontal="center" vertical="center" wrapText="1"/>
    </xf>
    <xf numFmtId="9" fontId="16" fillId="4" borderId="10" xfId="2" applyFont="1" applyFill="1" applyBorder="1" applyAlignment="1">
      <alignment horizontal="center" vertical="center" wrapText="1"/>
    </xf>
    <xf numFmtId="166" fontId="16" fillId="0" borderId="6" xfId="3" applyNumberFormat="1" applyFont="1" applyBorder="1" applyAlignment="1">
      <alignment horizontal="right" vertical="center"/>
    </xf>
    <xf numFmtId="166" fontId="16" fillId="0" borderId="11" xfId="3" applyNumberFormat="1" applyFont="1" applyBorder="1" applyAlignment="1">
      <alignment horizontal="right" vertical="center"/>
    </xf>
    <xf numFmtId="166" fontId="16" fillId="0" borderId="10" xfId="3" applyNumberFormat="1" applyFont="1" applyBorder="1" applyAlignment="1">
      <alignment horizontal="right" vertical="center"/>
    </xf>
    <xf numFmtId="9" fontId="16" fillId="0" borderId="1" xfId="2" applyFont="1" applyBorder="1" applyAlignment="1">
      <alignment horizontal="center" vertical="center" wrapText="1"/>
    </xf>
    <xf numFmtId="0" fontId="3"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32" fillId="4" borderId="2" xfId="1" applyFont="1" applyFill="1" applyBorder="1" applyAlignment="1">
      <alignment horizontal="center" vertical="center" wrapText="1"/>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166" fontId="7" fillId="3" borderId="6"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9" fontId="16" fillId="4" borderId="5" xfId="2" applyFont="1" applyFill="1" applyBorder="1" applyAlignment="1">
      <alignment horizontal="center" vertical="center" wrapText="1"/>
    </xf>
    <xf numFmtId="9" fontId="16" fillId="4" borderId="23" xfId="2" applyFont="1" applyFill="1" applyBorder="1" applyAlignment="1">
      <alignment horizontal="center" vertical="center" wrapText="1"/>
    </xf>
    <xf numFmtId="9" fontId="16" fillId="4" borderId="7" xfId="2" applyFont="1" applyFill="1" applyBorder="1" applyAlignment="1">
      <alignment horizontal="center" vertical="center" wrapText="1"/>
    </xf>
    <xf numFmtId="9" fontId="16" fillId="4" borderId="9" xfId="2" applyFont="1" applyFill="1" applyBorder="1" applyAlignment="1">
      <alignment horizontal="center" vertical="center" wrapText="1"/>
    </xf>
    <xf numFmtId="9" fontId="16" fillId="4" borderId="14" xfId="2" applyFont="1" applyFill="1" applyBorder="1" applyAlignment="1">
      <alignment horizontal="center" vertical="center" wrapText="1"/>
    </xf>
    <xf numFmtId="9" fontId="16" fillId="4" borderId="8" xfId="2" applyFont="1" applyFill="1" applyBorder="1" applyAlignment="1">
      <alignment horizontal="center" vertical="center" wrapText="1"/>
    </xf>
    <xf numFmtId="166" fontId="16" fillId="0" borderId="6" xfId="3" applyNumberFormat="1" applyFont="1" applyBorder="1" applyAlignment="1">
      <alignment horizontal="center" vertical="center" wrapText="1"/>
    </xf>
    <xf numFmtId="166" fontId="16" fillId="0" borderId="11" xfId="3" applyNumberFormat="1" applyFont="1" applyBorder="1" applyAlignment="1">
      <alignment horizontal="center" vertical="center" wrapText="1"/>
    </xf>
    <xf numFmtId="166" fontId="16" fillId="0" borderId="10" xfId="3" applyNumberFormat="1" applyFont="1" applyBorder="1" applyAlignment="1">
      <alignment horizontal="center" vertical="center" wrapText="1"/>
    </xf>
    <xf numFmtId="0" fontId="21" fillId="0" borderId="6" xfId="0" applyFont="1" applyBorder="1" applyAlignment="1">
      <alignment horizontal="center"/>
    </xf>
    <xf numFmtId="0" fontId="21" fillId="0" borderId="11" xfId="0" applyFont="1" applyBorder="1" applyAlignment="1">
      <alignment horizontal="center"/>
    </xf>
    <xf numFmtId="0" fontId="21" fillId="0" borderId="10"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23" xfId="0" applyFont="1" applyBorder="1" applyAlignment="1">
      <alignment horizontal="center"/>
    </xf>
    <xf numFmtId="0" fontId="21" fillId="0" borderId="7" xfId="0" applyFont="1" applyBorder="1" applyAlignment="1">
      <alignment horizontal="center"/>
    </xf>
    <xf numFmtId="0" fontId="21" fillId="0" borderId="12" xfId="0" applyFont="1" applyBorder="1" applyAlignment="1">
      <alignment horizontal="center"/>
    </xf>
    <xf numFmtId="0" fontId="21" fillId="0" borderId="0" xfId="0" applyFont="1" applyAlignment="1">
      <alignment horizontal="center"/>
    </xf>
    <xf numFmtId="0" fontId="21" fillId="0" borderId="13" xfId="0" applyFont="1" applyBorder="1" applyAlignment="1">
      <alignment horizontal="center"/>
    </xf>
    <xf numFmtId="0" fontId="21" fillId="0" borderId="9" xfId="0" applyFont="1" applyBorder="1" applyAlignment="1">
      <alignment horizontal="center"/>
    </xf>
    <xf numFmtId="0" fontId="21" fillId="0" borderId="14" xfId="0" applyFont="1" applyBorder="1" applyAlignment="1">
      <alignment horizontal="center"/>
    </xf>
    <xf numFmtId="0" fontId="21" fillId="0" borderId="8" xfId="0" applyFont="1" applyBorder="1" applyAlignment="1">
      <alignment horizontal="center"/>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0" borderId="1" xfId="0" applyFont="1" applyBorder="1" applyAlignment="1">
      <alignment horizontal="left"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center" vertical="center" wrapText="1"/>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3" borderId="1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4" xfId="0" applyFont="1" applyBorder="1" applyAlignment="1">
      <alignment horizontal="left" vertical="center"/>
    </xf>
    <xf numFmtId="0" fontId="8" fillId="0" borderId="4"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16" fillId="7" borderId="1" xfId="1" applyFont="1" applyFill="1" applyBorder="1" applyAlignment="1" applyProtection="1">
      <alignment horizontal="center" vertical="center" wrapText="1"/>
      <protection locked="0"/>
    </xf>
    <xf numFmtId="0" fontId="16" fillId="7" borderId="6" xfId="1" applyFont="1" applyFill="1" applyBorder="1" applyAlignment="1" applyProtection="1">
      <alignment horizontal="center" vertical="center" wrapText="1"/>
      <protection locked="0"/>
    </xf>
    <xf numFmtId="0" fontId="16" fillId="7" borderId="10" xfId="1" applyFont="1" applyFill="1" applyBorder="1" applyAlignment="1" applyProtection="1">
      <alignment horizontal="center" vertical="center" wrapText="1"/>
      <protection locked="0"/>
    </xf>
    <xf numFmtId="166" fontId="26" fillId="0" borderId="1" xfId="3" applyNumberFormat="1" applyFont="1" applyBorder="1" applyAlignment="1">
      <alignment horizontal="right" vertical="center" wrapText="1"/>
    </xf>
    <xf numFmtId="0" fontId="21" fillId="4" borderId="1" xfId="0" applyFont="1" applyFill="1" applyBorder="1" applyAlignment="1">
      <alignment horizontal="center" vertical="center"/>
    </xf>
    <xf numFmtId="0" fontId="16" fillId="7" borderId="6"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0" borderId="1" xfId="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2" fillId="7" borderId="6"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7" fillId="5" borderId="15" xfId="0" applyFont="1" applyFill="1" applyBorder="1" applyAlignment="1">
      <alignment horizontal="center" vertical="center" wrapText="1"/>
    </xf>
    <xf numFmtId="0" fontId="18" fillId="0" borderId="16" xfId="0" applyFont="1" applyBorder="1"/>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8" fillId="0" borderId="18" xfId="0" applyFont="1" applyBorder="1"/>
    <xf numFmtId="0" fontId="7" fillId="5" borderId="20" xfId="0" applyFont="1" applyFill="1" applyBorder="1" applyAlignment="1">
      <alignment horizontal="center" vertical="center" wrapText="1"/>
    </xf>
    <xf numFmtId="0" fontId="18" fillId="0" borderId="21" xfId="0" applyFont="1" applyBorder="1"/>
    <xf numFmtId="0" fontId="18" fillId="0" borderId="22" xfId="0" applyFont="1" applyBorder="1"/>
    <xf numFmtId="0" fontId="18" fillId="0" borderId="1" xfId="0" applyFont="1" applyBorder="1"/>
    <xf numFmtId="0" fontId="19" fillId="5" borderId="20"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0" fillId="4" borderId="5" xfId="0" applyFill="1" applyBorder="1" applyAlignment="1">
      <alignment horizontal="center"/>
    </xf>
    <xf numFmtId="0" fontId="0" fillId="4" borderId="23" xfId="0" applyFill="1" applyBorder="1" applyAlignment="1">
      <alignment horizontal="center"/>
    </xf>
    <xf numFmtId="0" fontId="0" fillId="4" borderId="7" xfId="0" applyFill="1" applyBorder="1" applyAlignment="1">
      <alignment horizontal="center"/>
    </xf>
    <xf numFmtId="0" fontId="0" fillId="4" borderId="12" xfId="0" applyFill="1" applyBorder="1" applyAlignment="1">
      <alignment horizontal="center"/>
    </xf>
    <xf numFmtId="0" fontId="0" fillId="4" borderId="0" xfId="0" applyFill="1" applyAlignment="1">
      <alignment horizontal="center"/>
    </xf>
    <xf numFmtId="0" fontId="0" fillId="4" borderId="13" xfId="0" applyFill="1" applyBorder="1" applyAlignment="1">
      <alignment horizontal="center"/>
    </xf>
    <xf numFmtId="0" fontId="0" fillId="4" borderId="9"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1" xfId="0" applyBorder="1" applyAlignment="1">
      <alignment horizontal="center"/>
    </xf>
    <xf numFmtId="9" fontId="9" fillId="4" borderId="5" xfId="2" applyFont="1" applyFill="1" applyBorder="1" applyAlignment="1">
      <alignment horizontal="center" vertical="center"/>
    </xf>
    <xf numFmtId="9" fontId="9" fillId="4" borderId="23" xfId="2" applyFont="1" applyFill="1" applyBorder="1" applyAlignment="1">
      <alignment horizontal="center" vertical="center"/>
    </xf>
    <xf numFmtId="9" fontId="9" fillId="4" borderId="7" xfId="2" applyFont="1" applyFill="1" applyBorder="1" applyAlignment="1">
      <alignment horizontal="center" vertical="center"/>
    </xf>
    <xf numFmtId="9" fontId="9" fillId="4" borderId="12" xfId="2" applyFont="1" applyFill="1" applyBorder="1" applyAlignment="1">
      <alignment horizontal="center" vertical="center"/>
    </xf>
    <xf numFmtId="9" fontId="9" fillId="4" borderId="0" xfId="2" applyFont="1" applyFill="1" applyBorder="1" applyAlignment="1">
      <alignment horizontal="center" vertical="center"/>
    </xf>
    <xf numFmtId="9" fontId="9" fillId="4" borderId="13" xfId="2" applyFont="1" applyFill="1" applyBorder="1" applyAlignment="1">
      <alignment horizontal="center" vertical="center"/>
    </xf>
    <xf numFmtId="9" fontId="9" fillId="4" borderId="9" xfId="2" applyFont="1" applyFill="1" applyBorder="1" applyAlignment="1">
      <alignment horizontal="center" vertical="center"/>
    </xf>
    <xf numFmtId="9" fontId="9" fillId="4" borderId="14" xfId="2" applyFont="1" applyFill="1" applyBorder="1" applyAlignment="1">
      <alignment horizontal="center" vertical="center"/>
    </xf>
    <xf numFmtId="9" fontId="9" fillId="4" borderId="8" xfId="2" applyFont="1" applyFill="1" applyBorder="1" applyAlignment="1">
      <alignment horizontal="center" vertical="center"/>
    </xf>
    <xf numFmtId="0" fontId="25" fillId="0" borderId="9" xfId="0" applyFont="1" applyBorder="1" applyAlignment="1">
      <alignment horizontal="left" vertical="center"/>
    </xf>
    <xf numFmtId="0" fontId="25" fillId="0" borderId="14" xfId="0" applyFont="1" applyBorder="1" applyAlignment="1">
      <alignment horizontal="left" vertical="center"/>
    </xf>
    <xf numFmtId="44" fontId="16" fillId="0" borderId="1" xfId="3" applyFont="1" applyBorder="1" applyAlignment="1">
      <alignment horizontal="center" vertical="center" wrapText="1"/>
    </xf>
    <xf numFmtId="9" fontId="0" fillId="0" borderId="1" xfId="2" applyFont="1" applyBorder="1" applyAlignment="1">
      <alignment horizontal="center"/>
    </xf>
    <xf numFmtId="0" fontId="16" fillId="0" borderId="1" xfId="0" applyFont="1" applyBorder="1" applyAlignment="1">
      <alignment vertical="center" wrapText="1"/>
    </xf>
    <xf numFmtId="9" fontId="13" fillId="0" borderId="1" xfId="0" applyNumberFormat="1" applyFont="1" applyBorder="1" applyAlignment="1">
      <alignment horizontal="center" vertical="center"/>
    </xf>
    <xf numFmtId="44" fontId="16" fillId="0" borderId="6" xfId="0" applyNumberFormat="1" applyFont="1" applyBorder="1" applyAlignment="1">
      <alignment horizontal="center" vertical="center" wrapText="1"/>
    </xf>
    <xf numFmtId="44" fontId="16" fillId="0" borderId="11" xfId="0" applyNumberFormat="1" applyFont="1" applyBorder="1" applyAlignment="1">
      <alignment horizontal="center" vertical="center" wrapText="1"/>
    </xf>
    <xf numFmtId="0" fontId="35" fillId="0" borderId="6" xfId="0" applyFont="1" applyBorder="1" applyAlignment="1">
      <alignment horizontal="center"/>
    </xf>
    <xf numFmtId="0" fontId="35" fillId="0" borderId="11" xfId="0" applyFont="1" applyBorder="1" applyAlignment="1">
      <alignment horizontal="center"/>
    </xf>
    <xf numFmtId="0" fontId="35" fillId="0" borderId="10" xfId="0" applyFont="1" applyBorder="1" applyAlignment="1">
      <alignment horizontal="center"/>
    </xf>
    <xf numFmtId="0" fontId="10" fillId="4" borderId="6"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0" borderId="6"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wrapText="1"/>
    </xf>
    <xf numFmtId="44" fontId="16" fillId="0" borderId="10"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9" fontId="9" fillId="4" borderId="2" xfId="2" applyFont="1" applyFill="1" applyBorder="1" applyAlignment="1">
      <alignment horizontal="center" vertical="center" wrapText="1"/>
    </xf>
    <xf numFmtId="9" fontId="9" fillId="4" borderId="3" xfId="2" applyFont="1" applyFill="1" applyBorder="1" applyAlignment="1">
      <alignment horizontal="center" vertical="center" wrapText="1"/>
    </xf>
    <xf numFmtId="9" fontId="9" fillId="4" borderId="4" xfId="2" applyFont="1" applyFill="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0" fontId="34" fillId="0" borderId="1" xfId="0" applyFont="1" applyBorder="1" applyAlignment="1">
      <alignment horizontal="center"/>
    </xf>
    <xf numFmtId="0" fontId="33" fillId="0" borderId="1" xfId="0" applyFont="1" applyBorder="1" applyAlignment="1">
      <alignment horizontal="center"/>
    </xf>
    <xf numFmtId="9" fontId="9" fillId="0" borderId="2" xfId="2" applyFont="1" applyBorder="1" applyAlignment="1">
      <alignment horizontal="center" vertical="center" wrapText="1"/>
    </xf>
    <xf numFmtId="9" fontId="9" fillId="0" borderId="3" xfId="2" applyFont="1" applyBorder="1" applyAlignment="1">
      <alignment horizontal="center" vertical="center" wrapText="1"/>
    </xf>
    <xf numFmtId="9" fontId="9" fillId="0" borderId="4" xfId="2" applyFont="1" applyBorder="1" applyAlignment="1">
      <alignment horizontal="center" vertical="center" wrapText="1"/>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4" borderId="1" xfId="0" applyNumberFormat="1" applyFont="1" applyFill="1" applyBorder="1" applyAlignment="1">
      <alignment horizontal="center" vertical="center" wrapText="1"/>
    </xf>
    <xf numFmtId="166" fontId="9" fillId="0" borderId="1" xfId="3" applyNumberFormat="1" applyFont="1" applyBorder="1" applyAlignment="1">
      <alignment horizontal="right" vertical="center" wrapText="1"/>
    </xf>
    <xf numFmtId="0" fontId="29" fillId="9" borderId="1" xfId="0" applyFont="1" applyFill="1" applyBorder="1" applyAlignment="1">
      <alignment horizontal="center" vertical="center" wrapText="1"/>
    </xf>
    <xf numFmtId="0" fontId="33" fillId="0" borderId="6" xfId="0" applyFont="1" applyBorder="1" applyAlignment="1">
      <alignment horizontal="center"/>
    </xf>
    <xf numFmtId="0" fontId="33" fillId="0" borderId="11" xfId="0" applyFont="1" applyBorder="1" applyAlignment="1">
      <alignment horizontal="center"/>
    </xf>
    <xf numFmtId="0" fontId="33" fillId="0" borderId="10" xfId="0" applyFont="1" applyBorder="1" applyAlignment="1">
      <alignment horizontal="center"/>
    </xf>
    <xf numFmtId="166" fontId="9" fillId="0" borderId="6" xfId="3" applyNumberFormat="1" applyFont="1" applyBorder="1" applyAlignment="1">
      <alignment horizontal="right" vertical="center" wrapText="1"/>
    </xf>
    <xf numFmtId="166" fontId="9" fillId="0" borderId="11" xfId="3" applyNumberFormat="1" applyFont="1" applyBorder="1" applyAlignment="1">
      <alignment horizontal="right" vertical="center" wrapText="1"/>
    </xf>
    <xf numFmtId="166" fontId="9" fillId="0" borderId="10" xfId="3" applyNumberFormat="1" applyFont="1" applyBorder="1" applyAlignment="1">
      <alignment horizontal="right" vertical="center" wrapText="1"/>
    </xf>
    <xf numFmtId="0" fontId="34" fillId="4" borderId="6" xfId="0" applyFont="1" applyFill="1" applyBorder="1" applyAlignment="1">
      <alignment horizontal="center"/>
    </xf>
    <xf numFmtId="0" fontId="34" fillId="4" borderId="11" xfId="0" applyFont="1" applyFill="1" applyBorder="1" applyAlignment="1">
      <alignment horizontal="center"/>
    </xf>
    <xf numFmtId="0" fontId="34" fillId="4" borderId="10" xfId="0" applyFont="1" applyFill="1" applyBorder="1" applyAlignment="1">
      <alignment horizontal="center"/>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xf numFmtId="9" fontId="9" fillId="0" borderId="2" xfId="2" applyFont="1" applyBorder="1" applyAlignment="1">
      <alignment horizontal="center" vertical="center"/>
    </xf>
    <xf numFmtId="9" fontId="9" fillId="0" borderId="3" xfId="2" applyFont="1" applyBorder="1" applyAlignment="1">
      <alignment horizontal="center" vertical="center"/>
    </xf>
    <xf numFmtId="9" fontId="9" fillId="0" borderId="4" xfId="2" applyFont="1" applyBorder="1" applyAlignment="1">
      <alignment horizontal="center" vertical="center"/>
    </xf>
    <xf numFmtId="0" fontId="9" fillId="0" borderId="2" xfId="2" applyNumberFormat="1" applyFont="1" applyBorder="1" applyAlignment="1">
      <alignment horizontal="center" vertical="center"/>
    </xf>
    <xf numFmtId="0" fontId="9" fillId="0" borderId="3" xfId="2" applyNumberFormat="1" applyFont="1" applyBorder="1" applyAlignment="1">
      <alignment horizontal="center" vertical="center"/>
    </xf>
    <xf numFmtId="0" fontId="9" fillId="0" borderId="4" xfId="2" applyNumberFormat="1" applyFont="1" applyBorder="1" applyAlignment="1">
      <alignment horizontal="center" vertical="center"/>
    </xf>
  </cellXfs>
  <cellStyles count="9">
    <cellStyle name="ArticleBody_currency" xfId="8" xr:uid="{51506B8C-C665-4195-A615-ABD44DB05593}"/>
    <cellStyle name="Millares 2" xfId="4" xr:uid="{03EDB93F-FAEA-4BCB-B839-EF35CD56DD5B}"/>
    <cellStyle name="Moneda" xfId="3" builtinId="4"/>
    <cellStyle name="Normal" xfId="0" builtinId="0"/>
    <cellStyle name="Normal 2" xfId="1" xr:uid="{4862FD0D-985C-4B39-ADDC-902CFC4C59FC}"/>
    <cellStyle name="Normal 2 2" xfId="7" xr:uid="{0CE88716-A12D-4FD7-9C52-08DDE7BE2D2E}"/>
    <cellStyle name="Normal 3" xfId="5" xr:uid="{896B926B-1611-4DE4-B846-73C37328167A}"/>
    <cellStyle name="Porcentaje" xfId="2" builtinId="5"/>
    <cellStyle name="Porcentaje 2" xfId="6" xr:uid="{FA2E03E3-5CBF-4195-9A91-73BB2B0F72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453118</xdr:colOff>
      <xdr:row>11</xdr:row>
      <xdr:rowOff>1361</xdr:rowOff>
    </xdr:from>
    <xdr:to>
      <xdr:col>4</xdr:col>
      <xdr:colOff>724536</xdr:colOff>
      <xdr:row>20</xdr:row>
      <xdr:rowOff>152283</xdr:rowOff>
    </xdr:to>
    <xdr:pic>
      <xdr:nvPicPr>
        <xdr:cNvPr id="3" name="19 Imagen">
          <a:extLst>
            <a:ext uri="{FF2B5EF4-FFF2-40B4-BE49-F238E27FC236}">
              <a16:creationId xmlns:a16="http://schemas.microsoft.com/office/drawing/2014/main" id="{27AD944C-E70E-4DD9-B31A-054B9A6C219F}"/>
            </a:ext>
          </a:extLst>
        </xdr:cNvPr>
        <xdr:cNvPicPr>
          <a:picLocks noChangeAspect="1"/>
        </xdr:cNvPicPr>
      </xdr:nvPicPr>
      <xdr:blipFill>
        <a:blip xmlns:r="http://schemas.openxmlformats.org/officeDocument/2006/relationships" r:embed="rId1"/>
        <a:stretch>
          <a:fillRect/>
        </a:stretch>
      </xdr:blipFill>
      <xdr:spPr>
        <a:xfrm>
          <a:off x="1568904" y="2777218"/>
          <a:ext cx="2557418" cy="206952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7"/>
  <sheetViews>
    <sheetView showGridLines="0" tabSelected="1" zoomScale="90" zoomScaleNormal="90" workbookViewId="0">
      <selection sqref="A1:XFD1048576"/>
    </sheetView>
  </sheetViews>
  <sheetFormatPr baseColWidth="10" defaultRowHeight="15" x14ac:dyDescent="0.25"/>
  <cols>
    <col min="1" max="1" width="16.7109375" customWidth="1"/>
  </cols>
  <sheetData>
    <row r="4" spans="1:7" ht="32.25" customHeight="1" x14ac:dyDescent="0.25"/>
    <row r="6" spans="1:7" ht="33" x14ac:dyDescent="0.45">
      <c r="A6" s="77" t="s">
        <v>0</v>
      </c>
      <c r="B6" s="77"/>
      <c r="C6" s="77"/>
      <c r="D6" s="77"/>
      <c r="E6" s="77"/>
      <c r="F6" s="77"/>
      <c r="G6" s="77"/>
    </row>
    <row r="7" spans="1:7" ht="33" x14ac:dyDescent="0.45">
      <c r="A7" s="77">
        <v>2024</v>
      </c>
      <c r="B7" s="77"/>
      <c r="C7" s="77"/>
      <c r="D7" s="77"/>
      <c r="E7" s="77"/>
      <c r="F7" s="77"/>
      <c r="G7" s="77"/>
    </row>
    <row r="12" spans="1:7" ht="30.75" customHeight="1" x14ac:dyDescent="0.25"/>
    <row r="25" spans="1:7" ht="32.25" customHeight="1" x14ac:dyDescent="0.25"/>
    <row r="27" spans="1:7" ht="15.75" x14ac:dyDescent="0.25">
      <c r="A27" s="76" t="s">
        <v>1</v>
      </c>
      <c r="B27" s="76"/>
      <c r="C27" s="76"/>
      <c r="D27" s="76"/>
      <c r="E27" s="76"/>
      <c r="F27" s="76"/>
      <c r="G27" s="76"/>
    </row>
  </sheetData>
  <mergeCells count="3">
    <mergeCell ref="A27:G27"/>
    <mergeCell ref="A6:G6"/>
    <mergeCell ref="A7:G7"/>
  </mergeCells>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0217-B867-4577-987E-15A973F93429}">
  <dimension ref="A1:AB43"/>
  <sheetViews>
    <sheetView topLeftCell="D1" zoomScale="50" zoomScaleNormal="50" workbookViewId="0">
      <selection activeCell="Y6" sqref="Y1:Y1048576"/>
    </sheetView>
  </sheetViews>
  <sheetFormatPr baseColWidth="10" defaultColWidth="23.85546875" defaultRowHeight="15" x14ac:dyDescent="0.25"/>
  <cols>
    <col min="1" max="1" width="23.140625" customWidth="1"/>
    <col min="2" max="2" width="24.85546875" customWidth="1"/>
    <col min="3" max="3" width="32.7109375" customWidth="1"/>
    <col min="4" max="4" width="55" customWidth="1"/>
    <col min="5" max="5" width="3" bestFit="1" customWidth="1"/>
    <col min="6" max="6" width="29.85546875" style="66" customWidth="1"/>
    <col min="7" max="7" width="29.85546875" style="48" customWidth="1"/>
    <col min="8" max="8" width="22.5703125" customWidth="1"/>
    <col min="9" max="9" width="22.140625" customWidth="1"/>
    <col min="10" max="11" width="19.140625" bestFit="1" customWidth="1"/>
    <col min="12" max="12" width="6.28515625" bestFit="1" customWidth="1"/>
    <col min="13" max="13" width="6.140625" bestFit="1" customWidth="1"/>
    <col min="14" max="14" width="6.85546875" bestFit="1" customWidth="1"/>
    <col min="15" max="15" width="6.140625" bestFit="1" customWidth="1"/>
    <col min="16" max="16" width="7" bestFit="1" customWidth="1"/>
    <col min="17" max="17" width="6.28515625" bestFit="1" customWidth="1"/>
    <col min="18" max="18" width="5.5703125" bestFit="1" customWidth="1"/>
    <col min="19" max="20" width="6.28515625" bestFit="1" customWidth="1"/>
    <col min="21" max="21" width="6.140625" bestFit="1" customWidth="1"/>
    <col min="22" max="22" width="6.28515625" bestFit="1" customWidth="1"/>
    <col min="23" max="23" width="5.85546875" bestFit="1" customWidth="1"/>
    <col min="24" max="24" width="45.42578125" bestFit="1" customWidth="1"/>
    <col min="25" max="25" width="0" hidden="1" customWidth="1"/>
    <col min="26" max="26" width="30.42578125" customWidth="1"/>
    <col min="27" max="27" width="0" hidden="1" customWidth="1"/>
    <col min="28" max="28" width="17.42578125" hidden="1" customWidth="1"/>
  </cols>
  <sheetData>
    <row r="1" spans="1:28" ht="33" customHeight="1" x14ac:dyDescent="0.25">
      <c r="A1" s="328" t="e" vm="1">
        <v>#VALUE!</v>
      </c>
      <c r="B1" s="328"/>
      <c r="C1" s="165" t="s">
        <v>11</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row>
    <row r="2" spans="1:28" ht="25.5" customHeight="1" x14ac:dyDescent="0.25">
      <c r="A2" s="328"/>
      <c r="B2" s="328"/>
      <c r="C2" s="167" t="s">
        <v>0</v>
      </c>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25.5" x14ac:dyDescent="0.25">
      <c r="A3" s="328"/>
      <c r="B3" s="328"/>
      <c r="C3" s="167" t="s">
        <v>13</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28" ht="25.5" customHeight="1" x14ac:dyDescent="0.25">
      <c r="A4" s="328" t="s">
        <v>2</v>
      </c>
      <c r="B4" s="328"/>
      <c r="C4" s="167" t="s">
        <v>366</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28" ht="25.5" x14ac:dyDescent="0.25">
      <c r="A5" s="328" t="s">
        <v>36</v>
      </c>
      <c r="B5" s="328"/>
      <c r="C5" s="167" t="s">
        <v>12</v>
      </c>
      <c r="D5" s="167"/>
      <c r="E5" s="167"/>
      <c r="F5" s="167"/>
      <c r="G5" s="167"/>
      <c r="H5" s="167"/>
      <c r="I5" s="167"/>
      <c r="J5" s="167"/>
      <c r="K5" s="167"/>
      <c r="L5" s="167"/>
      <c r="M5" s="167"/>
      <c r="N5" s="167"/>
      <c r="O5" s="167"/>
      <c r="P5" s="167"/>
      <c r="Q5" s="167"/>
      <c r="R5" s="167"/>
      <c r="S5" s="167"/>
      <c r="T5" s="167"/>
      <c r="U5" s="167"/>
      <c r="V5" s="167"/>
      <c r="W5" s="167"/>
      <c r="X5" s="167"/>
      <c r="Y5" s="167"/>
      <c r="Z5" s="167"/>
      <c r="AA5" s="167"/>
      <c r="AB5" s="167"/>
    </row>
    <row r="6" spans="1:28" ht="21.75" customHeight="1" x14ac:dyDescent="0.25">
      <c r="A6" s="164" t="s">
        <v>14</v>
      </c>
      <c r="B6" s="164" t="s">
        <v>106</v>
      </c>
      <c r="C6" s="164" t="s">
        <v>15</v>
      </c>
      <c r="D6" s="138" t="s">
        <v>4</v>
      </c>
      <c r="E6" s="137" t="s">
        <v>6</v>
      </c>
      <c r="F6" s="138"/>
      <c r="G6" s="164" t="s">
        <v>684</v>
      </c>
      <c r="H6" s="164" t="s">
        <v>17</v>
      </c>
      <c r="I6" s="164" t="s">
        <v>5</v>
      </c>
      <c r="J6" s="164" t="s">
        <v>39</v>
      </c>
      <c r="K6" s="164" t="s">
        <v>18</v>
      </c>
      <c r="L6" s="153" t="s">
        <v>19</v>
      </c>
      <c r="M6" s="154"/>
      <c r="N6" s="155"/>
      <c r="O6" s="153" t="s">
        <v>23</v>
      </c>
      <c r="P6" s="154"/>
      <c r="Q6" s="155"/>
      <c r="R6" s="153" t="s">
        <v>27</v>
      </c>
      <c r="S6" s="154"/>
      <c r="T6" s="155"/>
      <c r="U6" s="153" t="s">
        <v>28</v>
      </c>
      <c r="V6" s="154"/>
      <c r="W6" s="155"/>
      <c r="X6" s="135" t="s">
        <v>7</v>
      </c>
      <c r="Y6" s="135" t="s">
        <v>8</v>
      </c>
      <c r="Z6" s="135" t="s">
        <v>10</v>
      </c>
      <c r="AA6" s="135" t="s">
        <v>9</v>
      </c>
      <c r="AB6" s="135" t="s">
        <v>96</v>
      </c>
    </row>
    <row r="7" spans="1:28" ht="19.5" customHeight="1" x14ac:dyDescent="0.25">
      <c r="A7" s="164">
        <v>1</v>
      </c>
      <c r="B7" s="164">
        <v>2</v>
      </c>
      <c r="C7" s="164">
        <v>3</v>
      </c>
      <c r="D7" s="140"/>
      <c r="E7" s="139"/>
      <c r="F7" s="140"/>
      <c r="G7" s="164"/>
      <c r="H7" s="164">
        <v>6</v>
      </c>
      <c r="I7" s="164"/>
      <c r="J7" s="164"/>
      <c r="K7" s="164"/>
      <c r="L7" s="3" t="s">
        <v>20</v>
      </c>
      <c r="M7" s="3" t="s">
        <v>21</v>
      </c>
      <c r="N7" s="3" t="s">
        <v>22</v>
      </c>
      <c r="O7" s="3" t="s">
        <v>24</v>
      </c>
      <c r="P7" s="3" t="s">
        <v>25</v>
      </c>
      <c r="Q7" s="3" t="s">
        <v>26</v>
      </c>
      <c r="R7" s="3" t="s">
        <v>29</v>
      </c>
      <c r="S7" s="3" t="s">
        <v>30</v>
      </c>
      <c r="T7" s="3" t="s">
        <v>31</v>
      </c>
      <c r="U7" s="3" t="s">
        <v>32</v>
      </c>
      <c r="V7" s="3" t="s">
        <v>33</v>
      </c>
      <c r="W7" s="3" t="s">
        <v>34</v>
      </c>
      <c r="X7" s="136"/>
      <c r="Y7" s="136"/>
      <c r="Z7" s="136"/>
      <c r="AA7" s="136"/>
      <c r="AB7" s="136"/>
    </row>
    <row r="8" spans="1:28" ht="150" x14ac:dyDescent="0.25">
      <c r="A8" s="172" t="s">
        <v>55</v>
      </c>
      <c r="B8" s="172" t="s">
        <v>56</v>
      </c>
      <c r="C8" s="103" t="s">
        <v>367</v>
      </c>
      <c r="D8" s="4" t="s">
        <v>685</v>
      </c>
      <c r="E8" s="4">
        <v>1</v>
      </c>
      <c r="F8" s="4" t="s">
        <v>686</v>
      </c>
      <c r="G8" s="5" t="s">
        <v>415</v>
      </c>
      <c r="H8" s="5" t="s">
        <v>46</v>
      </c>
      <c r="I8" s="5" t="s">
        <v>687</v>
      </c>
      <c r="J8" s="7">
        <v>0</v>
      </c>
      <c r="K8" s="7">
        <v>1</v>
      </c>
      <c r="L8" s="42"/>
      <c r="M8" s="73"/>
      <c r="N8" s="74"/>
      <c r="O8" s="74"/>
      <c r="P8" s="74"/>
      <c r="Q8" s="74"/>
      <c r="R8" s="74"/>
      <c r="S8" s="74"/>
      <c r="T8" s="74"/>
      <c r="U8" s="74"/>
      <c r="V8" s="74"/>
      <c r="W8" s="74"/>
      <c r="X8" s="19" t="s">
        <v>511</v>
      </c>
      <c r="Y8" s="19"/>
      <c r="Z8" s="43">
        <v>0</v>
      </c>
      <c r="AA8" s="43"/>
      <c r="AB8" s="1"/>
    </row>
    <row r="9" spans="1:28" ht="112.5" x14ac:dyDescent="0.25">
      <c r="A9" s="172"/>
      <c r="B9" s="172"/>
      <c r="C9" s="103"/>
      <c r="D9" s="4" t="s">
        <v>688</v>
      </c>
      <c r="E9" s="4">
        <v>1</v>
      </c>
      <c r="F9" s="4" t="s">
        <v>689</v>
      </c>
      <c r="G9" s="5" t="s">
        <v>416</v>
      </c>
      <c r="H9" s="5" t="s">
        <v>319</v>
      </c>
      <c r="I9" s="5" t="s">
        <v>687</v>
      </c>
      <c r="J9" s="33">
        <v>0</v>
      </c>
      <c r="K9" s="33">
        <v>1</v>
      </c>
      <c r="L9" s="42"/>
      <c r="M9" s="73"/>
      <c r="N9" s="74"/>
      <c r="O9" s="74"/>
      <c r="P9" s="74"/>
      <c r="Q9" s="74"/>
      <c r="R9" s="74"/>
      <c r="S9" s="74"/>
      <c r="T9" s="74"/>
      <c r="U9" s="74"/>
      <c r="V9" s="74"/>
      <c r="W9" s="74"/>
      <c r="X9" s="19" t="s">
        <v>511</v>
      </c>
      <c r="Y9" s="19"/>
      <c r="Z9" s="43">
        <v>3500000</v>
      </c>
      <c r="AA9" s="43"/>
      <c r="AB9" s="1"/>
    </row>
    <row r="10" spans="1:28" ht="107.25" customHeight="1" x14ac:dyDescent="0.25">
      <c r="A10" s="172"/>
      <c r="B10" s="172"/>
      <c r="C10" s="103"/>
      <c r="D10" s="4" t="s">
        <v>690</v>
      </c>
      <c r="E10" s="4">
        <v>1</v>
      </c>
      <c r="F10" s="4" t="s">
        <v>691</v>
      </c>
      <c r="G10" s="5" t="s">
        <v>417</v>
      </c>
      <c r="H10" s="5" t="s">
        <v>319</v>
      </c>
      <c r="I10" s="5" t="s">
        <v>687</v>
      </c>
      <c r="J10" s="33">
        <v>0</v>
      </c>
      <c r="K10" s="33">
        <v>1</v>
      </c>
      <c r="L10" s="42"/>
      <c r="M10" s="73"/>
      <c r="N10" s="74"/>
      <c r="O10" s="74"/>
      <c r="P10" s="74"/>
      <c r="Q10" s="74"/>
      <c r="R10" s="74"/>
      <c r="S10" s="74"/>
      <c r="T10" s="74"/>
      <c r="U10" s="74"/>
      <c r="V10" s="74"/>
      <c r="W10" s="74"/>
      <c r="X10" s="19" t="s">
        <v>511</v>
      </c>
      <c r="Y10" s="19"/>
      <c r="Z10" s="43">
        <v>2000000</v>
      </c>
      <c r="AA10" s="43"/>
      <c r="AB10" s="1"/>
    </row>
    <row r="11" spans="1:28" ht="75" customHeight="1" x14ac:dyDescent="0.25">
      <c r="A11" s="172"/>
      <c r="B11" s="172"/>
      <c r="C11" s="103"/>
      <c r="D11" s="103" t="s">
        <v>692</v>
      </c>
      <c r="E11" s="4">
        <v>1</v>
      </c>
      <c r="F11" s="4" t="s">
        <v>693</v>
      </c>
      <c r="G11" s="103" t="s">
        <v>418</v>
      </c>
      <c r="H11" s="103" t="s">
        <v>319</v>
      </c>
      <c r="I11" s="103" t="s">
        <v>687</v>
      </c>
      <c r="J11" s="134">
        <v>0</v>
      </c>
      <c r="K11" s="134">
        <v>1</v>
      </c>
      <c r="L11" s="182"/>
      <c r="M11" s="182"/>
      <c r="N11" s="324"/>
      <c r="O11" s="324"/>
      <c r="P11" s="324"/>
      <c r="Q11" s="324"/>
      <c r="R11" s="324"/>
      <c r="S11" s="324"/>
      <c r="T11" s="324"/>
      <c r="U11" s="324"/>
      <c r="V11" s="324"/>
      <c r="W11" s="324"/>
      <c r="X11" s="173" t="s">
        <v>511</v>
      </c>
      <c r="Y11" s="173"/>
      <c r="Z11" s="179">
        <v>2000000</v>
      </c>
      <c r="AA11" s="173"/>
      <c r="AB11" s="173"/>
    </row>
    <row r="12" spans="1:28" ht="112.5" x14ac:dyDescent="0.25">
      <c r="A12" s="172"/>
      <c r="B12" s="172"/>
      <c r="C12" s="103"/>
      <c r="D12" s="103"/>
      <c r="E12" s="4">
        <v>2</v>
      </c>
      <c r="F12" s="4" t="s">
        <v>694</v>
      </c>
      <c r="G12" s="103"/>
      <c r="H12" s="103"/>
      <c r="I12" s="103"/>
      <c r="J12" s="134"/>
      <c r="K12" s="134"/>
      <c r="L12" s="183"/>
      <c r="M12" s="183"/>
      <c r="N12" s="325"/>
      <c r="O12" s="325"/>
      <c r="P12" s="325"/>
      <c r="Q12" s="325"/>
      <c r="R12" s="325"/>
      <c r="S12" s="325"/>
      <c r="T12" s="325"/>
      <c r="U12" s="325"/>
      <c r="V12" s="325"/>
      <c r="W12" s="325"/>
      <c r="X12" s="174"/>
      <c r="Y12" s="174"/>
      <c r="Z12" s="180"/>
      <c r="AA12" s="174"/>
      <c r="AB12" s="174"/>
    </row>
    <row r="13" spans="1:28" ht="18.75" customHeight="1" x14ac:dyDescent="0.25">
      <c r="A13" s="172"/>
      <c r="B13" s="172"/>
      <c r="C13" s="103"/>
      <c r="D13" s="103"/>
      <c r="E13" s="4">
        <v>3</v>
      </c>
      <c r="F13" s="4" t="s">
        <v>695</v>
      </c>
      <c r="G13" s="103"/>
      <c r="H13" s="103"/>
      <c r="I13" s="103"/>
      <c r="J13" s="134"/>
      <c r="K13" s="134"/>
      <c r="L13" s="183"/>
      <c r="M13" s="183"/>
      <c r="N13" s="325"/>
      <c r="O13" s="325"/>
      <c r="P13" s="325"/>
      <c r="Q13" s="325"/>
      <c r="R13" s="325"/>
      <c r="S13" s="325"/>
      <c r="T13" s="325"/>
      <c r="U13" s="325"/>
      <c r="V13" s="325"/>
      <c r="W13" s="325"/>
      <c r="X13" s="174"/>
      <c r="Y13" s="174"/>
      <c r="Z13" s="180"/>
      <c r="AA13" s="174"/>
      <c r="AB13" s="174"/>
    </row>
    <row r="14" spans="1:28" ht="18.75" customHeight="1" x14ac:dyDescent="0.25">
      <c r="A14" s="172"/>
      <c r="B14" s="172"/>
      <c r="C14" s="103"/>
      <c r="D14" s="103"/>
      <c r="E14" s="4">
        <v>4</v>
      </c>
      <c r="F14" s="4" t="s">
        <v>696</v>
      </c>
      <c r="G14" s="103"/>
      <c r="H14" s="103"/>
      <c r="I14" s="103"/>
      <c r="J14" s="134"/>
      <c r="K14" s="134"/>
      <c r="L14" s="184"/>
      <c r="M14" s="184"/>
      <c r="N14" s="326"/>
      <c r="O14" s="326"/>
      <c r="P14" s="326"/>
      <c r="Q14" s="326"/>
      <c r="R14" s="326"/>
      <c r="S14" s="326"/>
      <c r="T14" s="326"/>
      <c r="U14" s="326"/>
      <c r="V14" s="326"/>
      <c r="W14" s="326"/>
      <c r="X14" s="175"/>
      <c r="Y14" s="175"/>
      <c r="Z14" s="181"/>
      <c r="AA14" s="175"/>
      <c r="AB14" s="175"/>
    </row>
    <row r="15" spans="1:28" ht="75" x14ac:dyDescent="0.25">
      <c r="A15" s="172"/>
      <c r="B15" s="172"/>
      <c r="C15" s="103"/>
      <c r="D15" s="103" t="s">
        <v>697</v>
      </c>
      <c r="E15" s="4">
        <v>1</v>
      </c>
      <c r="F15" s="4" t="s">
        <v>698</v>
      </c>
      <c r="G15" s="103" t="s">
        <v>419</v>
      </c>
      <c r="H15" s="103" t="s">
        <v>319</v>
      </c>
      <c r="I15" s="103" t="s">
        <v>699</v>
      </c>
      <c r="J15" s="315">
        <v>0</v>
      </c>
      <c r="K15" s="315">
        <v>1</v>
      </c>
      <c r="L15" s="173"/>
      <c r="M15" s="324"/>
      <c r="N15" s="324"/>
      <c r="O15" s="324"/>
      <c r="P15" s="324"/>
      <c r="Q15" s="321"/>
      <c r="R15" s="324"/>
      <c r="S15" s="324"/>
      <c r="T15" s="324"/>
      <c r="U15" s="324"/>
      <c r="V15" s="324"/>
      <c r="W15" s="324"/>
      <c r="X15" s="173" t="s">
        <v>511</v>
      </c>
      <c r="Y15" s="173"/>
      <c r="Z15" s="316">
        <v>2000000</v>
      </c>
      <c r="AA15" s="173"/>
      <c r="AB15" s="173"/>
    </row>
    <row r="16" spans="1:28" ht="19.5" customHeight="1" x14ac:dyDescent="0.25">
      <c r="A16" s="172"/>
      <c r="B16" s="172"/>
      <c r="C16" s="103"/>
      <c r="D16" s="103"/>
      <c r="E16" s="4">
        <v>2</v>
      </c>
      <c r="F16" s="4" t="s">
        <v>700</v>
      </c>
      <c r="G16" s="103"/>
      <c r="H16" s="103"/>
      <c r="I16" s="103"/>
      <c r="J16" s="315"/>
      <c r="K16" s="315"/>
      <c r="L16" s="174"/>
      <c r="M16" s="325"/>
      <c r="N16" s="325"/>
      <c r="O16" s="325"/>
      <c r="P16" s="325"/>
      <c r="Q16" s="322"/>
      <c r="R16" s="325"/>
      <c r="S16" s="325"/>
      <c r="T16" s="325"/>
      <c r="U16" s="325"/>
      <c r="V16" s="325"/>
      <c r="W16" s="325"/>
      <c r="X16" s="174"/>
      <c r="Y16" s="174"/>
      <c r="Z16" s="317"/>
      <c r="AA16" s="174"/>
      <c r="AB16" s="174"/>
    </row>
    <row r="17" spans="1:28" ht="39" customHeight="1" x14ac:dyDescent="0.25">
      <c r="A17" s="172"/>
      <c r="B17" s="172"/>
      <c r="C17" s="103"/>
      <c r="D17" s="103"/>
      <c r="E17" s="4">
        <v>3</v>
      </c>
      <c r="F17" s="4" t="s">
        <v>701</v>
      </c>
      <c r="G17" s="103"/>
      <c r="H17" s="103"/>
      <c r="I17" s="103"/>
      <c r="J17" s="315"/>
      <c r="K17" s="315"/>
      <c r="L17" s="175"/>
      <c r="M17" s="326"/>
      <c r="N17" s="326"/>
      <c r="O17" s="326"/>
      <c r="P17" s="326"/>
      <c r="Q17" s="323"/>
      <c r="R17" s="326"/>
      <c r="S17" s="326"/>
      <c r="T17" s="326"/>
      <c r="U17" s="326"/>
      <c r="V17" s="326"/>
      <c r="W17" s="326"/>
      <c r="X17" s="175"/>
      <c r="Y17" s="175"/>
      <c r="Z17" s="327"/>
      <c r="AA17" s="175"/>
      <c r="AB17" s="175"/>
    </row>
    <row r="18" spans="1:28" ht="57.75" customHeight="1" x14ac:dyDescent="0.25">
      <c r="A18" s="172"/>
      <c r="B18" s="172"/>
      <c r="C18" s="103"/>
      <c r="D18" s="103" t="s">
        <v>702</v>
      </c>
      <c r="E18" s="4">
        <v>1</v>
      </c>
      <c r="F18" s="4" t="s">
        <v>703</v>
      </c>
      <c r="G18" s="103" t="s">
        <v>420</v>
      </c>
      <c r="H18" s="103" t="s">
        <v>319</v>
      </c>
      <c r="I18" s="103" t="s">
        <v>687</v>
      </c>
      <c r="J18" s="315">
        <v>0</v>
      </c>
      <c r="K18" s="315">
        <v>1</v>
      </c>
      <c r="L18" s="74"/>
      <c r="M18" s="74"/>
      <c r="N18" s="73"/>
      <c r="O18" s="74"/>
      <c r="P18" s="74"/>
      <c r="Q18" s="74"/>
      <c r="R18" s="74"/>
      <c r="S18" s="74"/>
      <c r="T18" s="74"/>
      <c r="U18" s="74"/>
      <c r="V18" s="74"/>
      <c r="W18" s="74"/>
      <c r="X18" s="19" t="s">
        <v>511</v>
      </c>
      <c r="Y18" s="173"/>
      <c r="Z18" s="316">
        <v>2000000</v>
      </c>
      <c r="AA18" s="173"/>
      <c r="AB18" s="173"/>
    </row>
    <row r="19" spans="1:28" ht="39" x14ac:dyDescent="0.25">
      <c r="A19" s="172"/>
      <c r="B19" s="172"/>
      <c r="C19" s="103"/>
      <c r="D19" s="103"/>
      <c r="E19" s="4">
        <v>2</v>
      </c>
      <c r="F19" s="4" t="s">
        <v>701</v>
      </c>
      <c r="G19" s="103"/>
      <c r="H19" s="103"/>
      <c r="I19" s="103"/>
      <c r="J19" s="315"/>
      <c r="K19" s="315"/>
      <c r="L19" s="74"/>
      <c r="M19" s="74"/>
      <c r="N19" s="74"/>
      <c r="O19" s="74"/>
      <c r="P19" s="74"/>
      <c r="Q19" s="74"/>
      <c r="R19" s="74"/>
      <c r="S19" s="74"/>
      <c r="T19" s="73"/>
      <c r="U19" s="74"/>
      <c r="V19" s="74"/>
      <c r="W19" s="74"/>
      <c r="X19" s="19" t="s">
        <v>511</v>
      </c>
      <c r="Y19" s="175"/>
      <c r="Z19" s="317"/>
      <c r="AA19" s="175"/>
      <c r="AB19" s="175"/>
    </row>
    <row r="20" spans="1:28" ht="39" x14ac:dyDescent="0.25">
      <c r="A20" s="172"/>
      <c r="B20" s="172"/>
      <c r="C20" s="103"/>
      <c r="D20" s="103" t="s">
        <v>704</v>
      </c>
      <c r="E20" s="4">
        <v>1</v>
      </c>
      <c r="F20" s="4" t="s">
        <v>705</v>
      </c>
      <c r="G20" s="103" t="s">
        <v>421</v>
      </c>
      <c r="H20" s="103" t="s">
        <v>319</v>
      </c>
      <c r="I20" s="103" t="s">
        <v>687</v>
      </c>
      <c r="J20" s="134"/>
      <c r="K20" s="134"/>
      <c r="L20" s="73"/>
      <c r="M20" s="74"/>
      <c r="N20" s="74"/>
      <c r="O20" s="73"/>
      <c r="P20" s="74"/>
      <c r="Q20" s="74"/>
      <c r="R20" s="74"/>
      <c r="S20" s="74"/>
      <c r="T20" s="74"/>
      <c r="U20" s="74"/>
      <c r="V20" s="74"/>
      <c r="W20" s="74"/>
      <c r="X20" s="19" t="s">
        <v>511</v>
      </c>
      <c r="Y20" s="173"/>
      <c r="Z20" s="316">
        <v>1600000</v>
      </c>
      <c r="AA20" s="173"/>
      <c r="AB20" s="173"/>
    </row>
    <row r="21" spans="1:28" ht="18.75" customHeight="1" x14ac:dyDescent="0.25">
      <c r="A21" s="172"/>
      <c r="B21" s="172"/>
      <c r="C21" s="103"/>
      <c r="D21" s="103"/>
      <c r="E21" s="4">
        <v>2</v>
      </c>
      <c r="F21" s="4" t="s">
        <v>706</v>
      </c>
      <c r="G21" s="103"/>
      <c r="H21" s="103"/>
      <c r="I21" s="103"/>
      <c r="J21" s="134"/>
      <c r="K21" s="134"/>
      <c r="L21" s="73"/>
      <c r="M21" s="73"/>
      <c r="N21" s="73"/>
      <c r="O21" s="74"/>
      <c r="P21" s="74"/>
      <c r="Q21" s="74"/>
      <c r="R21" s="74"/>
      <c r="S21" s="74"/>
      <c r="T21" s="74"/>
      <c r="U21" s="74"/>
      <c r="V21" s="74"/>
      <c r="W21" s="74"/>
      <c r="X21" s="19" t="s">
        <v>511</v>
      </c>
      <c r="Y21" s="175"/>
      <c r="Z21" s="317"/>
      <c r="AA21" s="175"/>
      <c r="AB21" s="175"/>
    </row>
    <row r="22" spans="1:28" ht="56.25" x14ac:dyDescent="0.25">
      <c r="A22" s="172"/>
      <c r="B22" s="172"/>
      <c r="C22" s="103"/>
      <c r="D22" s="103" t="s">
        <v>707</v>
      </c>
      <c r="E22" s="4">
        <v>1</v>
      </c>
      <c r="F22" s="4" t="s">
        <v>708</v>
      </c>
      <c r="G22" s="103" t="s">
        <v>422</v>
      </c>
      <c r="H22" s="103" t="s">
        <v>319</v>
      </c>
      <c r="I22" s="103" t="s">
        <v>709</v>
      </c>
      <c r="J22" s="315">
        <v>0</v>
      </c>
      <c r="K22" s="315">
        <v>1</v>
      </c>
      <c r="L22" s="73"/>
      <c r="M22" s="74"/>
      <c r="N22" s="74"/>
      <c r="O22" s="74"/>
      <c r="P22" s="74"/>
      <c r="Q22" s="74"/>
      <c r="R22" s="74"/>
      <c r="S22" s="73"/>
      <c r="T22" s="74"/>
      <c r="U22" s="74"/>
      <c r="V22" s="74"/>
      <c r="W22" s="74"/>
      <c r="X22" s="19" t="s">
        <v>511</v>
      </c>
      <c r="Y22" s="173"/>
      <c r="Z22" s="316">
        <v>400000</v>
      </c>
      <c r="AA22" s="173"/>
      <c r="AB22" s="173"/>
    </row>
    <row r="23" spans="1:28" ht="18.75" customHeight="1" x14ac:dyDescent="0.25">
      <c r="A23" s="172"/>
      <c r="B23" s="172"/>
      <c r="C23" s="103"/>
      <c r="D23" s="103"/>
      <c r="E23" s="4">
        <v>2</v>
      </c>
      <c r="F23" s="4" t="s">
        <v>710</v>
      </c>
      <c r="G23" s="103"/>
      <c r="H23" s="103"/>
      <c r="I23" s="103"/>
      <c r="J23" s="315"/>
      <c r="K23" s="315"/>
      <c r="L23" s="73"/>
      <c r="M23" s="74"/>
      <c r="N23" s="73"/>
      <c r="O23" s="74"/>
      <c r="P23" s="74"/>
      <c r="Q23" s="73"/>
      <c r="R23" s="74"/>
      <c r="S23" s="74"/>
      <c r="T23" s="73"/>
      <c r="U23" s="74"/>
      <c r="V23" s="74"/>
      <c r="W23" s="73"/>
      <c r="X23" s="19" t="s">
        <v>511</v>
      </c>
      <c r="Y23" s="175"/>
      <c r="Z23" s="317"/>
      <c r="AA23" s="175"/>
      <c r="AB23" s="175"/>
    </row>
    <row r="24" spans="1:28" ht="99" customHeight="1" x14ac:dyDescent="0.25">
      <c r="A24" s="172"/>
      <c r="B24" s="172"/>
      <c r="C24" s="103"/>
      <c r="D24" s="4" t="s">
        <v>711</v>
      </c>
      <c r="E24" s="4">
        <v>1</v>
      </c>
      <c r="F24" s="4" t="s">
        <v>712</v>
      </c>
      <c r="G24" s="8" t="s">
        <v>423</v>
      </c>
      <c r="H24" s="5" t="s">
        <v>319</v>
      </c>
      <c r="I24" s="5" t="s">
        <v>709</v>
      </c>
      <c r="J24" s="33">
        <v>0</v>
      </c>
      <c r="K24" s="33">
        <v>1</v>
      </c>
      <c r="L24" s="73"/>
      <c r="M24" s="74"/>
      <c r="N24" s="73"/>
      <c r="O24" s="74"/>
      <c r="P24" s="74"/>
      <c r="Q24" s="73"/>
      <c r="R24" s="74"/>
      <c r="S24" s="74"/>
      <c r="T24" s="73"/>
      <c r="U24" s="74"/>
      <c r="V24" s="74"/>
      <c r="W24" s="73"/>
      <c r="X24" s="19" t="s">
        <v>511</v>
      </c>
      <c r="Y24" s="39"/>
      <c r="Z24" s="43">
        <v>0</v>
      </c>
      <c r="AA24" s="1"/>
      <c r="AB24" s="1"/>
    </row>
    <row r="25" spans="1:28" ht="56.25" customHeight="1" x14ac:dyDescent="0.25">
      <c r="A25" s="172"/>
      <c r="B25" s="172"/>
      <c r="C25" s="103" t="s">
        <v>373</v>
      </c>
      <c r="D25" s="103" t="s">
        <v>713</v>
      </c>
      <c r="E25" s="4">
        <v>1</v>
      </c>
      <c r="F25" s="4" t="s">
        <v>714</v>
      </c>
      <c r="G25" s="103" t="s">
        <v>424</v>
      </c>
      <c r="H25" s="81" t="s">
        <v>371</v>
      </c>
      <c r="I25" s="81" t="s">
        <v>368</v>
      </c>
      <c r="J25" s="81">
        <v>0</v>
      </c>
      <c r="K25" s="81">
        <v>6</v>
      </c>
      <c r="L25" s="321"/>
      <c r="M25" s="324"/>
      <c r="N25" s="321"/>
      <c r="O25" s="324"/>
      <c r="P25" s="324"/>
      <c r="Q25" s="324"/>
      <c r="R25" s="324"/>
      <c r="S25" s="324"/>
      <c r="T25" s="324"/>
      <c r="U25" s="324"/>
      <c r="V25" s="324"/>
      <c r="W25" s="324"/>
      <c r="X25" s="173" t="s">
        <v>511</v>
      </c>
      <c r="Y25" s="173"/>
      <c r="Z25" s="179">
        <v>0</v>
      </c>
      <c r="AA25" s="97"/>
      <c r="AB25" s="97"/>
    </row>
    <row r="26" spans="1:28" ht="39" customHeight="1" x14ac:dyDescent="0.25">
      <c r="A26" s="172"/>
      <c r="B26" s="172"/>
      <c r="C26" s="103"/>
      <c r="D26" s="103"/>
      <c r="E26" s="4">
        <v>2</v>
      </c>
      <c r="F26" s="4" t="s">
        <v>715</v>
      </c>
      <c r="G26" s="103"/>
      <c r="H26" s="82"/>
      <c r="I26" s="82"/>
      <c r="J26" s="82"/>
      <c r="K26" s="82"/>
      <c r="L26" s="322"/>
      <c r="M26" s="325"/>
      <c r="N26" s="322"/>
      <c r="O26" s="325"/>
      <c r="P26" s="325"/>
      <c r="Q26" s="325"/>
      <c r="R26" s="325"/>
      <c r="S26" s="325"/>
      <c r="T26" s="325"/>
      <c r="U26" s="325"/>
      <c r="V26" s="325"/>
      <c r="W26" s="325"/>
      <c r="X26" s="174"/>
      <c r="Y26" s="174"/>
      <c r="Z26" s="180"/>
      <c r="AA26" s="98"/>
      <c r="AB26" s="98"/>
    </row>
    <row r="27" spans="1:28" ht="39" customHeight="1" x14ac:dyDescent="0.25">
      <c r="A27" s="172"/>
      <c r="B27" s="172"/>
      <c r="C27" s="103"/>
      <c r="D27" s="103"/>
      <c r="E27" s="4">
        <v>3</v>
      </c>
      <c r="F27" s="4" t="s">
        <v>716</v>
      </c>
      <c r="G27" s="103"/>
      <c r="H27" s="82"/>
      <c r="I27" s="82"/>
      <c r="J27" s="82"/>
      <c r="K27" s="82"/>
      <c r="L27" s="322"/>
      <c r="M27" s="325"/>
      <c r="N27" s="322"/>
      <c r="O27" s="325"/>
      <c r="P27" s="325"/>
      <c r="Q27" s="325"/>
      <c r="R27" s="325"/>
      <c r="S27" s="325"/>
      <c r="T27" s="325"/>
      <c r="U27" s="325"/>
      <c r="V27" s="325"/>
      <c r="W27" s="325"/>
      <c r="X27" s="174"/>
      <c r="Y27" s="174"/>
      <c r="Z27" s="180"/>
      <c r="AA27" s="98"/>
      <c r="AB27" s="98"/>
    </row>
    <row r="28" spans="1:28" ht="39" customHeight="1" x14ac:dyDescent="0.25">
      <c r="A28" s="172"/>
      <c r="B28" s="172"/>
      <c r="C28" s="103"/>
      <c r="D28" s="103"/>
      <c r="E28" s="4">
        <v>4</v>
      </c>
      <c r="F28" s="4" t="s">
        <v>717</v>
      </c>
      <c r="G28" s="103"/>
      <c r="H28" s="82"/>
      <c r="I28" s="82"/>
      <c r="J28" s="82"/>
      <c r="K28" s="82"/>
      <c r="L28" s="322"/>
      <c r="M28" s="325"/>
      <c r="N28" s="322"/>
      <c r="O28" s="325"/>
      <c r="P28" s="325"/>
      <c r="Q28" s="325"/>
      <c r="R28" s="325"/>
      <c r="S28" s="325"/>
      <c r="T28" s="325"/>
      <c r="U28" s="325"/>
      <c r="V28" s="325"/>
      <c r="W28" s="325"/>
      <c r="X28" s="174"/>
      <c r="Y28" s="174"/>
      <c r="Z28" s="180"/>
      <c r="AA28" s="98"/>
      <c r="AB28" s="98"/>
    </row>
    <row r="29" spans="1:28" ht="18.75" customHeight="1" x14ac:dyDescent="0.25">
      <c r="A29" s="172"/>
      <c r="B29" s="172"/>
      <c r="C29" s="103"/>
      <c r="D29" s="103"/>
      <c r="E29" s="4">
        <v>5</v>
      </c>
      <c r="F29" s="4" t="s">
        <v>718</v>
      </c>
      <c r="G29" s="103"/>
      <c r="H29" s="82"/>
      <c r="I29" s="82"/>
      <c r="J29" s="82"/>
      <c r="K29" s="82"/>
      <c r="L29" s="322"/>
      <c r="M29" s="325"/>
      <c r="N29" s="322"/>
      <c r="O29" s="325"/>
      <c r="P29" s="325"/>
      <c r="Q29" s="325"/>
      <c r="R29" s="325"/>
      <c r="S29" s="325"/>
      <c r="T29" s="325"/>
      <c r="U29" s="325"/>
      <c r="V29" s="325"/>
      <c r="W29" s="325"/>
      <c r="X29" s="174"/>
      <c r="Y29" s="174"/>
      <c r="Z29" s="180"/>
      <c r="AA29" s="98"/>
      <c r="AB29" s="98"/>
    </row>
    <row r="30" spans="1:28" ht="18.75" customHeight="1" x14ac:dyDescent="0.25">
      <c r="A30" s="172"/>
      <c r="B30" s="172"/>
      <c r="C30" s="103"/>
      <c r="D30" s="103"/>
      <c r="E30" s="4">
        <v>6</v>
      </c>
      <c r="F30" s="4" t="s">
        <v>719</v>
      </c>
      <c r="G30" s="103"/>
      <c r="H30" s="83"/>
      <c r="I30" s="83"/>
      <c r="J30" s="83"/>
      <c r="K30" s="83"/>
      <c r="L30" s="323"/>
      <c r="M30" s="326"/>
      <c r="N30" s="323"/>
      <c r="O30" s="326"/>
      <c r="P30" s="326"/>
      <c r="Q30" s="326"/>
      <c r="R30" s="326"/>
      <c r="S30" s="326"/>
      <c r="T30" s="326"/>
      <c r="U30" s="326"/>
      <c r="V30" s="326"/>
      <c r="W30" s="326"/>
      <c r="X30" s="175"/>
      <c r="Y30" s="175"/>
      <c r="Z30" s="181"/>
      <c r="AA30" s="99"/>
      <c r="AB30" s="99"/>
    </row>
    <row r="31" spans="1:28" ht="39" customHeight="1" x14ac:dyDescent="0.25">
      <c r="A31" s="172"/>
      <c r="B31" s="172"/>
      <c r="C31" s="103"/>
      <c r="D31" s="103" t="s">
        <v>720</v>
      </c>
      <c r="E31" s="4">
        <v>1</v>
      </c>
      <c r="F31" s="4" t="s">
        <v>721</v>
      </c>
      <c r="G31" s="103" t="s">
        <v>425</v>
      </c>
      <c r="H31" s="103" t="s">
        <v>372</v>
      </c>
      <c r="I31" s="103" t="s">
        <v>369</v>
      </c>
      <c r="J31" s="81">
        <v>0</v>
      </c>
      <c r="K31" s="315">
        <v>0.95</v>
      </c>
      <c r="L31" s="318"/>
      <c r="M31" s="318"/>
      <c r="N31" s="318"/>
      <c r="O31" s="318"/>
      <c r="P31" s="318"/>
      <c r="Q31" s="318"/>
      <c r="R31" s="321"/>
      <c r="S31" s="318"/>
      <c r="T31" s="318"/>
      <c r="U31" s="318"/>
      <c r="V31" s="318"/>
      <c r="W31" s="318"/>
      <c r="X31" s="173" t="s">
        <v>511</v>
      </c>
      <c r="Y31" s="173"/>
      <c r="Z31" s="179">
        <v>0</v>
      </c>
      <c r="AA31" s="173"/>
      <c r="AB31" s="173"/>
    </row>
    <row r="32" spans="1:28" ht="39" customHeight="1" x14ac:dyDescent="0.25">
      <c r="A32" s="172"/>
      <c r="B32" s="172"/>
      <c r="C32" s="103"/>
      <c r="D32" s="103"/>
      <c r="E32" s="4">
        <v>2</v>
      </c>
      <c r="F32" s="4" t="s">
        <v>722</v>
      </c>
      <c r="G32" s="103"/>
      <c r="H32" s="103"/>
      <c r="I32" s="103"/>
      <c r="J32" s="82"/>
      <c r="K32" s="315"/>
      <c r="L32" s="319"/>
      <c r="M32" s="319"/>
      <c r="N32" s="319"/>
      <c r="O32" s="319"/>
      <c r="P32" s="319"/>
      <c r="Q32" s="319"/>
      <c r="R32" s="322"/>
      <c r="S32" s="319"/>
      <c r="T32" s="319"/>
      <c r="U32" s="319"/>
      <c r="V32" s="319"/>
      <c r="W32" s="319"/>
      <c r="X32" s="174"/>
      <c r="Y32" s="174"/>
      <c r="Z32" s="180"/>
      <c r="AA32" s="174"/>
      <c r="AB32" s="174"/>
    </row>
    <row r="33" spans="1:28" ht="39" customHeight="1" x14ac:dyDescent="0.25">
      <c r="A33" s="172"/>
      <c r="B33" s="172"/>
      <c r="C33" s="103"/>
      <c r="D33" s="103"/>
      <c r="E33" s="4">
        <v>3</v>
      </c>
      <c r="F33" s="4" t="s">
        <v>723</v>
      </c>
      <c r="G33" s="103"/>
      <c r="H33" s="103"/>
      <c r="I33" s="103"/>
      <c r="J33" s="82"/>
      <c r="K33" s="315"/>
      <c r="L33" s="319"/>
      <c r="M33" s="319"/>
      <c r="N33" s="319"/>
      <c r="O33" s="319"/>
      <c r="P33" s="319"/>
      <c r="Q33" s="319"/>
      <c r="R33" s="322"/>
      <c r="S33" s="319"/>
      <c r="T33" s="319"/>
      <c r="U33" s="319"/>
      <c r="V33" s="319"/>
      <c r="W33" s="319"/>
      <c r="X33" s="174"/>
      <c r="Y33" s="174"/>
      <c r="Z33" s="180"/>
      <c r="AA33" s="174"/>
      <c r="AB33" s="174"/>
    </row>
    <row r="34" spans="1:28" ht="39" customHeight="1" x14ac:dyDescent="0.25">
      <c r="A34" s="172"/>
      <c r="B34" s="172"/>
      <c r="C34" s="103"/>
      <c r="D34" s="103"/>
      <c r="E34" s="4">
        <v>4</v>
      </c>
      <c r="F34" s="4" t="s">
        <v>724</v>
      </c>
      <c r="G34" s="103"/>
      <c r="H34" s="103"/>
      <c r="I34" s="103"/>
      <c r="J34" s="83"/>
      <c r="K34" s="315"/>
      <c r="L34" s="320"/>
      <c r="M34" s="320"/>
      <c r="N34" s="320"/>
      <c r="O34" s="320"/>
      <c r="P34" s="320"/>
      <c r="Q34" s="320"/>
      <c r="R34" s="323"/>
      <c r="S34" s="320"/>
      <c r="T34" s="320"/>
      <c r="U34" s="320"/>
      <c r="V34" s="320"/>
      <c r="W34" s="320"/>
      <c r="X34" s="175"/>
      <c r="Y34" s="175"/>
      <c r="Z34" s="180"/>
      <c r="AA34" s="175"/>
      <c r="AB34" s="175"/>
    </row>
    <row r="35" spans="1:28" ht="37.5" customHeight="1" x14ac:dyDescent="0.25">
      <c r="A35" s="172"/>
      <c r="B35" s="172"/>
      <c r="C35" s="103"/>
      <c r="D35" s="103" t="s">
        <v>725</v>
      </c>
      <c r="E35" s="4">
        <v>1</v>
      </c>
      <c r="F35" s="4" t="s">
        <v>726</v>
      </c>
      <c r="G35" s="103" t="s">
        <v>426</v>
      </c>
      <c r="H35" s="103" t="s">
        <v>727</v>
      </c>
      <c r="I35" s="103" t="s">
        <v>370</v>
      </c>
      <c r="J35" s="103">
        <v>0</v>
      </c>
      <c r="K35" s="103">
        <v>1</v>
      </c>
      <c r="L35" s="318"/>
      <c r="M35" s="318"/>
      <c r="N35" s="318"/>
      <c r="O35" s="318"/>
      <c r="P35" s="318"/>
      <c r="Q35" s="321"/>
      <c r="R35" s="318"/>
      <c r="S35" s="318"/>
      <c r="T35" s="318"/>
      <c r="U35" s="318"/>
      <c r="V35" s="318"/>
      <c r="W35" s="318"/>
      <c r="X35" s="173" t="s">
        <v>511</v>
      </c>
      <c r="Y35" s="173"/>
      <c r="Z35" s="179">
        <v>0</v>
      </c>
      <c r="AA35" s="173"/>
      <c r="AB35" s="173"/>
    </row>
    <row r="36" spans="1:28" ht="37.5" x14ac:dyDescent="0.25">
      <c r="A36" s="172"/>
      <c r="B36" s="172"/>
      <c r="C36" s="103"/>
      <c r="D36" s="103"/>
      <c r="E36" s="4">
        <v>2</v>
      </c>
      <c r="F36" s="4" t="s">
        <v>728</v>
      </c>
      <c r="G36" s="103"/>
      <c r="H36" s="103"/>
      <c r="I36" s="103"/>
      <c r="J36" s="103"/>
      <c r="K36" s="103"/>
      <c r="L36" s="319"/>
      <c r="M36" s="319"/>
      <c r="N36" s="319"/>
      <c r="O36" s="319"/>
      <c r="P36" s="319"/>
      <c r="Q36" s="322"/>
      <c r="R36" s="319"/>
      <c r="S36" s="319"/>
      <c r="T36" s="319"/>
      <c r="U36" s="319"/>
      <c r="V36" s="319"/>
      <c r="W36" s="319"/>
      <c r="X36" s="174" t="s">
        <v>511</v>
      </c>
      <c r="Y36" s="174"/>
      <c r="Z36" s="180"/>
      <c r="AA36" s="174"/>
      <c r="AB36" s="174"/>
    </row>
    <row r="37" spans="1:28" ht="18.75" customHeight="1" x14ac:dyDescent="0.25">
      <c r="A37" s="172"/>
      <c r="B37" s="172"/>
      <c r="C37" s="103"/>
      <c r="D37" s="103"/>
      <c r="E37" s="4">
        <v>3</v>
      </c>
      <c r="F37" s="4" t="s">
        <v>729</v>
      </c>
      <c r="G37" s="103"/>
      <c r="H37" s="103"/>
      <c r="I37" s="103"/>
      <c r="J37" s="103"/>
      <c r="K37" s="103"/>
      <c r="L37" s="319"/>
      <c r="M37" s="319"/>
      <c r="N37" s="319"/>
      <c r="O37" s="319"/>
      <c r="P37" s="319"/>
      <c r="Q37" s="322"/>
      <c r="R37" s="319"/>
      <c r="S37" s="319"/>
      <c r="T37" s="319"/>
      <c r="U37" s="319"/>
      <c r="V37" s="319"/>
      <c r="W37" s="319"/>
      <c r="X37" s="174" t="s">
        <v>511</v>
      </c>
      <c r="Y37" s="174"/>
      <c r="Z37" s="180"/>
      <c r="AA37" s="174"/>
      <c r="AB37" s="174"/>
    </row>
    <row r="38" spans="1:28" ht="18.75" customHeight="1" x14ac:dyDescent="0.25">
      <c r="A38" s="172"/>
      <c r="B38" s="172"/>
      <c r="C38" s="103"/>
      <c r="D38" s="103"/>
      <c r="E38" s="4">
        <v>4</v>
      </c>
      <c r="F38" s="4" t="s">
        <v>730</v>
      </c>
      <c r="G38" s="103"/>
      <c r="H38" s="103"/>
      <c r="I38" s="103"/>
      <c r="J38" s="103"/>
      <c r="K38" s="103"/>
      <c r="L38" s="320"/>
      <c r="M38" s="320"/>
      <c r="N38" s="320"/>
      <c r="O38" s="320"/>
      <c r="P38" s="320"/>
      <c r="Q38" s="323"/>
      <c r="R38" s="320"/>
      <c r="S38" s="320"/>
      <c r="T38" s="320"/>
      <c r="U38" s="320"/>
      <c r="V38" s="320"/>
      <c r="W38" s="320"/>
      <c r="X38" s="175" t="s">
        <v>511</v>
      </c>
      <c r="Y38" s="175"/>
      <c r="Z38" s="181"/>
      <c r="AA38" s="175"/>
      <c r="AB38" s="175"/>
    </row>
    <row r="40" spans="1:28" ht="19.5" x14ac:dyDescent="0.25">
      <c r="Z40" s="51">
        <f>SUM(Z8:Z38)</f>
        <v>13500000</v>
      </c>
    </row>
    <row r="41" spans="1:28" ht="18.75" customHeight="1" x14ac:dyDescent="0.25">
      <c r="A41" s="62" t="s">
        <v>609</v>
      </c>
      <c r="B41" s="4" t="s">
        <v>610</v>
      </c>
      <c r="C41" s="5">
        <v>12</v>
      </c>
    </row>
    <row r="42" spans="1:28" ht="18.75" customHeight="1" x14ac:dyDescent="0.25">
      <c r="A42" s="63"/>
      <c r="B42" s="4" t="s">
        <v>611</v>
      </c>
      <c r="C42" s="5">
        <v>31</v>
      </c>
    </row>
    <row r="43" spans="1:28" ht="18.75" customHeight="1" x14ac:dyDescent="0.25">
      <c r="A43" s="64"/>
      <c r="B43" s="4" t="s">
        <v>612</v>
      </c>
      <c r="C43" s="5">
        <v>12</v>
      </c>
    </row>
  </sheetData>
  <mergeCells count="176">
    <mergeCell ref="C5:AB5"/>
    <mergeCell ref="L6:N6"/>
    <mergeCell ref="O6:Q6"/>
    <mergeCell ref="R6:T6"/>
    <mergeCell ref="AB6:AB7"/>
    <mergeCell ref="X6:X7"/>
    <mergeCell ref="Y6:Y7"/>
    <mergeCell ref="Z6:Z7"/>
    <mergeCell ref="AA6:AA7"/>
    <mergeCell ref="U6:W6"/>
    <mergeCell ref="U11:U14"/>
    <mergeCell ref="V11:V14"/>
    <mergeCell ref="A1:B3"/>
    <mergeCell ref="A4:B4"/>
    <mergeCell ref="A5:B5"/>
    <mergeCell ref="A6:A7"/>
    <mergeCell ref="B6:B7"/>
    <mergeCell ref="C6:C7"/>
    <mergeCell ref="D6:D7"/>
    <mergeCell ref="G6:G7"/>
    <mergeCell ref="H6:H7"/>
    <mergeCell ref="I6:I7"/>
    <mergeCell ref="J6:J7"/>
    <mergeCell ref="E6:F7"/>
    <mergeCell ref="K6:K7"/>
    <mergeCell ref="C1:AB1"/>
    <mergeCell ref="C2:AB2"/>
    <mergeCell ref="C3:AB3"/>
    <mergeCell ref="C4:AB4"/>
    <mergeCell ref="P15:P17"/>
    <mergeCell ref="Q15:Q17"/>
    <mergeCell ref="R15:R17"/>
    <mergeCell ref="S15:S17"/>
    <mergeCell ref="T15:T17"/>
    <mergeCell ref="K15:K17"/>
    <mergeCell ref="L15:L17"/>
    <mergeCell ref="M15:M17"/>
    <mergeCell ref="N15:N17"/>
    <mergeCell ref="O15:O17"/>
    <mergeCell ref="K11:K14"/>
    <mergeCell ref="L11:L14"/>
    <mergeCell ref="M11:M14"/>
    <mergeCell ref="N11:N14"/>
    <mergeCell ref="O11:O14"/>
    <mergeCell ref="P11:P14"/>
    <mergeCell ref="Q11:Q14"/>
    <mergeCell ref="R11:R14"/>
    <mergeCell ref="S11:S14"/>
    <mergeCell ref="T11:T14"/>
    <mergeCell ref="Z15:Z17"/>
    <mergeCell ref="AA15:AA17"/>
    <mergeCell ref="Y18:Y19"/>
    <mergeCell ref="Z18:Z19"/>
    <mergeCell ref="AA18:AA19"/>
    <mergeCell ref="U15:U17"/>
    <mergeCell ref="V15:V17"/>
    <mergeCell ref="W15:W17"/>
    <mergeCell ref="X15:X17"/>
    <mergeCell ref="Y15:Y17"/>
    <mergeCell ref="W11:W14"/>
    <mergeCell ref="X11:X14"/>
    <mergeCell ref="Y11:Y14"/>
    <mergeCell ref="Z11:Z14"/>
    <mergeCell ref="AA11:AA14"/>
    <mergeCell ref="Q25:Q30"/>
    <mergeCell ref="R25:R30"/>
    <mergeCell ref="S25:S30"/>
    <mergeCell ref="T25:T30"/>
    <mergeCell ref="Y31:Y34"/>
    <mergeCell ref="K25:K30"/>
    <mergeCell ref="L25:L30"/>
    <mergeCell ref="M25:M30"/>
    <mergeCell ref="N25:N30"/>
    <mergeCell ref="O25:O30"/>
    <mergeCell ref="O35:O38"/>
    <mergeCell ref="P35:P38"/>
    <mergeCell ref="Q35:Q38"/>
    <mergeCell ref="R35:R38"/>
    <mergeCell ref="S35:S38"/>
    <mergeCell ref="T35:T38"/>
    <mergeCell ref="U35:U38"/>
    <mergeCell ref="V35:V38"/>
    <mergeCell ref="W35:W38"/>
    <mergeCell ref="Z31:Z34"/>
    <mergeCell ref="AA31:AA34"/>
    <mergeCell ref="Z25:Z30"/>
    <mergeCell ref="AA25:AA30"/>
    <mergeCell ref="K31:K34"/>
    <mergeCell ref="L31:L34"/>
    <mergeCell ref="M31:M34"/>
    <mergeCell ref="N31:N34"/>
    <mergeCell ref="O31:O34"/>
    <mergeCell ref="P31:P34"/>
    <mergeCell ref="Q31:Q34"/>
    <mergeCell ref="R31:R34"/>
    <mergeCell ref="S31:S34"/>
    <mergeCell ref="T31:T34"/>
    <mergeCell ref="U31:U34"/>
    <mergeCell ref="V31:V34"/>
    <mergeCell ref="W31:W34"/>
    <mergeCell ref="X31:X34"/>
    <mergeCell ref="U25:U30"/>
    <mergeCell ref="V25:V30"/>
    <mergeCell ref="W25:W30"/>
    <mergeCell ref="X25:X30"/>
    <mergeCell ref="Y25:Y30"/>
    <mergeCell ref="P25:P30"/>
    <mergeCell ref="A8:A38"/>
    <mergeCell ref="B8:B38"/>
    <mergeCell ref="C8:C24"/>
    <mergeCell ref="D11:D14"/>
    <mergeCell ref="G11:G14"/>
    <mergeCell ref="H11:H14"/>
    <mergeCell ref="I11:I14"/>
    <mergeCell ref="J11:J14"/>
    <mergeCell ref="AB11:AB14"/>
    <mergeCell ref="D15:D17"/>
    <mergeCell ref="G15:G17"/>
    <mergeCell ref="H15:H17"/>
    <mergeCell ref="I15:I17"/>
    <mergeCell ref="J15:J17"/>
    <mergeCell ref="AB15:AB17"/>
    <mergeCell ref="X35:X38"/>
    <mergeCell ref="Y35:Y38"/>
    <mergeCell ref="Z35:Z38"/>
    <mergeCell ref="AA35:AA38"/>
    <mergeCell ref="K35:K38"/>
    <mergeCell ref="L35:L38"/>
    <mergeCell ref="M35:M38"/>
    <mergeCell ref="N35:N38"/>
    <mergeCell ref="I22:I23"/>
    <mergeCell ref="J22:J23"/>
    <mergeCell ref="K18:K19"/>
    <mergeCell ref="AB18:AB19"/>
    <mergeCell ref="D20:D21"/>
    <mergeCell ref="G20:G21"/>
    <mergeCell ref="H20:H21"/>
    <mergeCell ref="I20:I21"/>
    <mergeCell ref="J20:J21"/>
    <mergeCell ref="K20:K21"/>
    <mergeCell ref="AB20:AB21"/>
    <mergeCell ref="D18:D19"/>
    <mergeCell ref="G18:G19"/>
    <mergeCell ref="H18:H19"/>
    <mergeCell ref="I18:I19"/>
    <mergeCell ref="J18:J19"/>
    <mergeCell ref="Y20:Y21"/>
    <mergeCell ref="Z20:Z21"/>
    <mergeCell ref="AA20:AA21"/>
    <mergeCell ref="Y22:Y23"/>
    <mergeCell ref="Z22:Z23"/>
    <mergeCell ref="AA22:AA23"/>
    <mergeCell ref="G35:G38"/>
    <mergeCell ref="H35:H38"/>
    <mergeCell ref="I35:I38"/>
    <mergeCell ref="J35:J38"/>
    <mergeCell ref="AB35:AB38"/>
    <mergeCell ref="K22:K23"/>
    <mergeCell ref="AB22:AB23"/>
    <mergeCell ref="C25:C38"/>
    <mergeCell ref="D25:D30"/>
    <mergeCell ref="G25:G30"/>
    <mergeCell ref="H25:H30"/>
    <mergeCell ref="I25:I30"/>
    <mergeCell ref="J25:J30"/>
    <mergeCell ref="AB25:AB30"/>
    <mergeCell ref="D31:D34"/>
    <mergeCell ref="G31:G34"/>
    <mergeCell ref="H31:H34"/>
    <mergeCell ref="I31:I34"/>
    <mergeCell ref="J31:J34"/>
    <mergeCell ref="AB31:AB34"/>
    <mergeCell ref="D35:D38"/>
    <mergeCell ref="D22:D23"/>
    <mergeCell ref="G22:G23"/>
    <mergeCell ref="H22:H23"/>
  </mergeCells>
  <pageMargins left="0.7" right="0.7" top="0.75" bottom="0.75" header="0.3" footer="0.3"/>
  <pageSetup scale="5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5E93-CE7A-4063-AE0D-BEAAADDBE3E1}">
  <dimension ref="A1:AB28"/>
  <sheetViews>
    <sheetView zoomScale="60" zoomScaleNormal="60" workbookViewId="0">
      <selection activeCell="A8" sqref="A8:Z18"/>
    </sheetView>
  </sheetViews>
  <sheetFormatPr baseColWidth="10" defaultColWidth="30.140625" defaultRowHeight="15.75" x14ac:dyDescent="0.25"/>
  <cols>
    <col min="1" max="1" width="23.42578125" style="15" customWidth="1"/>
    <col min="2" max="2" width="30.140625" style="15"/>
    <col min="3" max="3" width="24" style="15" customWidth="1"/>
    <col min="4" max="4" width="25.42578125" style="15" customWidth="1"/>
    <col min="5" max="5" width="2.5703125" style="15" bestFit="1" customWidth="1"/>
    <col min="6" max="6" width="34.7109375" style="15" customWidth="1"/>
    <col min="7" max="7" width="15" style="15" customWidth="1"/>
    <col min="8" max="8" width="22.5703125" style="15" customWidth="1"/>
    <col min="9" max="9" width="19.7109375" style="15" customWidth="1"/>
    <col min="10" max="10" width="12.42578125" style="15" customWidth="1"/>
    <col min="11" max="11" width="13.7109375" style="15" customWidth="1"/>
    <col min="12" max="12" width="6" style="15" customWidth="1"/>
    <col min="13" max="13" width="5.7109375" style="15" customWidth="1"/>
    <col min="14" max="14" width="6.5703125" style="15" customWidth="1"/>
    <col min="15" max="15" width="5.85546875" style="15" customWidth="1"/>
    <col min="16" max="16" width="7" style="15" customWidth="1"/>
    <col min="17" max="17" width="6.28515625" style="15" customWidth="1"/>
    <col min="18" max="18" width="5.5703125" style="15" customWidth="1"/>
    <col min="19" max="19" width="6.140625" style="15" customWidth="1"/>
    <col min="20" max="20" width="6.28515625" style="15" customWidth="1"/>
    <col min="21" max="21" width="5.85546875" style="15" customWidth="1"/>
    <col min="22" max="22" width="6.28515625" style="15" customWidth="1"/>
    <col min="23" max="23" width="5.85546875" style="15" customWidth="1"/>
    <col min="24" max="24" width="26.28515625" style="15" customWidth="1"/>
    <col min="25" max="25" width="30.140625" style="15" customWidth="1"/>
    <col min="26" max="26" width="23.28515625" style="15" bestFit="1" customWidth="1"/>
    <col min="27" max="28" width="0" style="15" hidden="1" customWidth="1"/>
    <col min="29" max="16384" width="30.140625" style="15"/>
  </cols>
  <sheetData>
    <row r="1" spans="1:28" customFormat="1" ht="33" customHeight="1" x14ac:dyDescent="0.25">
      <c r="A1" s="328" t="e" vm="1">
        <v>#VALUE!</v>
      </c>
      <c r="B1" s="328"/>
      <c r="C1" s="329" t="s">
        <v>11</v>
      </c>
      <c r="D1" s="330"/>
      <c r="E1" s="330"/>
      <c r="F1" s="330"/>
      <c r="G1" s="330"/>
      <c r="H1" s="330"/>
      <c r="I1" s="330"/>
      <c r="J1" s="330"/>
      <c r="K1" s="330"/>
      <c r="L1" s="330"/>
      <c r="M1" s="330"/>
      <c r="N1" s="330"/>
      <c r="O1" s="330"/>
      <c r="P1" s="330"/>
      <c r="Q1" s="330"/>
      <c r="R1" s="330"/>
      <c r="S1" s="330"/>
      <c r="T1" s="330"/>
      <c r="U1" s="330"/>
      <c r="V1" s="330"/>
      <c r="W1" s="330"/>
      <c r="X1" s="330"/>
      <c r="Y1" s="330"/>
      <c r="Z1" s="330"/>
      <c r="AA1" s="330"/>
      <c r="AB1" s="331"/>
    </row>
    <row r="2" spans="1:28" customFormat="1" ht="25.5" x14ac:dyDescent="0.25">
      <c r="A2" s="328"/>
      <c r="B2" s="328"/>
      <c r="C2" s="332" t="s">
        <v>0</v>
      </c>
      <c r="D2" s="333"/>
      <c r="E2" s="333"/>
      <c r="F2" s="333"/>
      <c r="G2" s="333"/>
      <c r="H2" s="333"/>
      <c r="I2" s="333"/>
      <c r="J2" s="333"/>
      <c r="K2" s="333"/>
      <c r="L2" s="333"/>
      <c r="M2" s="333"/>
      <c r="N2" s="333"/>
      <c r="O2" s="333"/>
      <c r="P2" s="333"/>
      <c r="Q2" s="333"/>
      <c r="R2" s="333"/>
      <c r="S2" s="333"/>
      <c r="T2" s="333"/>
      <c r="U2" s="333"/>
      <c r="V2" s="333"/>
      <c r="W2" s="333"/>
      <c r="X2" s="333"/>
      <c r="Y2" s="333"/>
      <c r="Z2" s="333"/>
      <c r="AA2" s="333"/>
      <c r="AB2" s="334"/>
    </row>
    <row r="3" spans="1:28" customFormat="1" ht="25.5" x14ac:dyDescent="0.25">
      <c r="A3" s="328"/>
      <c r="B3" s="328"/>
      <c r="C3" s="332" t="s">
        <v>13</v>
      </c>
      <c r="D3" s="333"/>
      <c r="E3" s="333"/>
      <c r="F3" s="333"/>
      <c r="G3" s="333"/>
      <c r="H3" s="333"/>
      <c r="I3" s="333"/>
      <c r="J3" s="333"/>
      <c r="K3" s="333"/>
      <c r="L3" s="333"/>
      <c r="M3" s="333"/>
      <c r="N3" s="333"/>
      <c r="O3" s="333"/>
      <c r="P3" s="333"/>
      <c r="Q3" s="333"/>
      <c r="R3" s="333"/>
      <c r="S3" s="333"/>
      <c r="T3" s="333"/>
      <c r="U3" s="333"/>
      <c r="V3" s="333"/>
      <c r="W3" s="333"/>
      <c r="X3" s="333"/>
      <c r="Y3" s="333"/>
      <c r="Z3" s="333"/>
      <c r="AA3" s="333"/>
      <c r="AB3" s="334"/>
    </row>
    <row r="4" spans="1:28" customFormat="1" ht="25.5" x14ac:dyDescent="0.25">
      <c r="A4" s="162" t="s">
        <v>2</v>
      </c>
      <c r="B4" s="163"/>
      <c r="C4" s="332" t="s">
        <v>127</v>
      </c>
      <c r="D4" s="333"/>
      <c r="E4" s="333"/>
      <c r="F4" s="333"/>
      <c r="G4" s="333"/>
      <c r="H4" s="333"/>
      <c r="I4" s="333"/>
      <c r="J4" s="333"/>
      <c r="K4" s="333"/>
      <c r="L4" s="333"/>
      <c r="M4" s="333"/>
      <c r="N4" s="333"/>
      <c r="O4" s="333"/>
      <c r="P4" s="333"/>
      <c r="Q4" s="333"/>
      <c r="R4" s="333"/>
      <c r="S4" s="333"/>
      <c r="T4" s="333"/>
      <c r="U4" s="333"/>
      <c r="V4" s="333"/>
      <c r="W4" s="333"/>
      <c r="X4" s="333"/>
      <c r="Y4" s="333"/>
      <c r="Z4" s="333"/>
      <c r="AA4" s="333"/>
      <c r="AB4" s="334"/>
    </row>
    <row r="5" spans="1:28" customFormat="1" ht="25.5" x14ac:dyDescent="0.25">
      <c r="A5" s="162" t="s">
        <v>36</v>
      </c>
      <c r="B5" s="163"/>
      <c r="C5" s="332" t="s">
        <v>12</v>
      </c>
      <c r="D5" s="333"/>
      <c r="E5" s="333"/>
      <c r="F5" s="333"/>
      <c r="G5" s="333"/>
      <c r="H5" s="333"/>
      <c r="I5" s="333"/>
      <c r="J5" s="333"/>
      <c r="K5" s="333"/>
      <c r="L5" s="333"/>
      <c r="M5" s="333"/>
      <c r="N5" s="333"/>
      <c r="O5" s="333"/>
      <c r="P5" s="333"/>
      <c r="Q5" s="333"/>
      <c r="R5" s="333"/>
      <c r="S5" s="333"/>
      <c r="T5" s="333"/>
      <c r="U5" s="333"/>
      <c r="V5" s="333"/>
      <c r="W5" s="333"/>
      <c r="X5" s="333"/>
      <c r="Y5" s="333"/>
      <c r="Z5" s="333"/>
      <c r="AA5" s="333"/>
      <c r="AB5" s="334"/>
    </row>
    <row r="6" spans="1:28" customFormat="1" ht="22.5" customHeight="1" x14ac:dyDescent="0.25">
      <c r="A6" s="138" t="s">
        <v>14</v>
      </c>
      <c r="B6" s="138" t="s">
        <v>106</v>
      </c>
      <c r="C6" s="164" t="s">
        <v>15</v>
      </c>
      <c r="D6" s="138" t="s">
        <v>4</v>
      </c>
      <c r="E6" s="137" t="s">
        <v>6</v>
      </c>
      <c r="F6" s="138"/>
      <c r="G6" s="135" t="s">
        <v>402</v>
      </c>
      <c r="H6" s="135" t="s">
        <v>17</v>
      </c>
      <c r="I6" s="164" t="s">
        <v>5</v>
      </c>
      <c r="J6" s="164" t="s">
        <v>39</v>
      </c>
      <c r="K6" s="164" t="s">
        <v>18</v>
      </c>
      <c r="L6" s="164" t="s">
        <v>19</v>
      </c>
      <c r="M6" s="164"/>
      <c r="N6" s="164"/>
      <c r="O6" s="164" t="s">
        <v>23</v>
      </c>
      <c r="P6" s="164"/>
      <c r="Q6" s="164"/>
      <c r="R6" s="164" t="s">
        <v>27</v>
      </c>
      <c r="S6" s="164"/>
      <c r="T6" s="164"/>
      <c r="U6" s="164" t="s">
        <v>28</v>
      </c>
      <c r="V6" s="164"/>
      <c r="W6" s="164"/>
      <c r="X6" s="164" t="s">
        <v>7</v>
      </c>
      <c r="Y6" s="164" t="s">
        <v>8</v>
      </c>
      <c r="Z6" s="164" t="s">
        <v>10</v>
      </c>
      <c r="AA6" s="164" t="s">
        <v>9</v>
      </c>
      <c r="AB6" s="135" t="s">
        <v>96</v>
      </c>
    </row>
    <row r="7" spans="1:28" customFormat="1" ht="19.5" customHeight="1" x14ac:dyDescent="0.25">
      <c r="A7" s="140">
        <v>1</v>
      </c>
      <c r="B7" s="140">
        <v>2</v>
      </c>
      <c r="C7" s="164">
        <v>3</v>
      </c>
      <c r="D7" s="140"/>
      <c r="E7" s="139"/>
      <c r="F7" s="140"/>
      <c r="G7" s="136"/>
      <c r="H7" s="136"/>
      <c r="I7" s="164"/>
      <c r="J7" s="164"/>
      <c r="K7" s="164"/>
      <c r="L7" s="3" t="s">
        <v>20</v>
      </c>
      <c r="M7" s="3" t="s">
        <v>21</v>
      </c>
      <c r="N7" s="3" t="s">
        <v>22</v>
      </c>
      <c r="O7" s="3" t="s">
        <v>24</v>
      </c>
      <c r="P7" s="3" t="s">
        <v>25</v>
      </c>
      <c r="Q7" s="3" t="s">
        <v>26</v>
      </c>
      <c r="R7" s="3" t="s">
        <v>29</v>
      </c>
      <c r="S7" s="3" t="s">
        <v>30</v>
      </c>
      <c r="T7" s="3" t="s">
        <v>31</v>
      </c>
      <c r="U7" s="3" t="s">
        <v>32</v>
      </c>
      <c r="V7" s="3" t="s">
        <v>33</v>
      </c>
      <c r="W7" s="3" t="s">
        <v>34</v>
      </c>
      <c r="X7" s="164"/>
      <c r="Y7" s="164"/>
      <c r="Z7" s="164"/>
      <c r="AA7" s="164"/>
      <c r="AB7" s="136"/>
    </row>
    <row r="8" spans="1:28" ht="75" x14ac:dyDescent="0.25">
      <c r="A8" s="122" t="s">
        <v>129</v>
      </c>
      <c r="B8" s="103" t="s">
        <v>346</v>
      </c>
      <c r="C8" s="81" t="s">
        <v>128</v>
      </c>
      <c r="D8" s="346" t="s">
        <v>731</v>
      </c>
      <c r="E8" s="4">
        <v>1</v>
      </c>
      <c r="F8" s="4" t="s">
        <v>732</v>
      </c>
      <c r="G8" s="81" t="s">
        <v>427</v>
      </c>
      <c r="H8" s="103" t="s">
        <v>359</v>
      </c>
      <c r="I8" s="103" t="s">
        <v>114</v>
      </c>
      <c r="J8" s="347">
        <v>0</v>
      </c>
      <c r="K8" s="348">
        <v>7000000</v>
      </c>
      <c r="L8" s="349"/>
      <c r="M8" s="349"/>
      <c r="N8" s="349"/>
      <c r="O8" s="349"/>
      <c r="P8" s="349"/>
      <c r="Q8" s="349"/>
      <c r="R8" s="349"/>
      <c r="S8" s="349"/>
      <c r="T8" s="349"/>
      <c r="U8" s="349"/>
      <c r="V8" s="349"/>
      <c r="W8" s="349"/>
      <c r="X8" s="103" t="s">
        <v>733</v>
      </c>
      <c r="Y8" s="103" t="s">
        <v>132</v>
      </c>
      <c r="Z8" s="350">
        <f>2083609036.67+335199120+181200000+63096280</f>
        <v>2663104436.6700001</v>
      </c>
      <c r="AA8" s="53"/>
      <c r="AB8" s="53"/>
    </row>
    <row r="9" spans="1:28" ht="56.25" x14ac:dyDescent="0.25">
      <c r="A9" s="122"/>
      <c r="B9" s="103"/>
      <c r="C9" s="82"/>
      <c r="D9" s="346"/>
      <c r="E9" s="4">
        <v>2</v>
      </c>
      <c r="F9" s="4" t="s">
        <v>734</v>
      </c>
      <c r="G9" s="82"/>
      <c r="H9" s="103"/>
      <c r="I9" s="103"/>
      <c r="J9" s="347"/>
      <c r="K9" s="348"/>
      <c r="L9" s="349"/>
      <c r="M9" s="349"/>
      <c r="N9" s="349"/>
      <c r="O9" s="349"/>
      <c r="P9" s="349"/>
      <c r="Q9" s="349"/>
      <c r="R9" s="349"/>
      <c r="S9" s="349"/>
      <c r="T9" s="349"/>
      <c r="U9" s="349"/>
      <c r="V9" s="349"/>
      <c r="W9" s="349"/>
      <c r="X9" s="103"/>
      <c r="Y9" s="103"/>
      <c r="Z9" s="350"/>
      <c r="AA9" s="53"/>
      <c r="AB9" s="53"/>
    </row>
    <row r="10" spans="1:28" ht="93.75" x14ac:dyDescent="0.25">
      <c r="A10" s="122"/>
      <c r="B10" s="103"/>
      <c r="C10" s="82"/>
      <c r="D10" s="346"/>
      <c r="E10" s="4">
        <v>3</v>
      </c>
      <c r="F10" s="4" t="s">
        <v>735</v>
      </c>
      <c r="G10" s="83"/>
      <c r="H10" s="103"/>
      <c r="I10" s="103"/>
      <c r="J10" s="347"/>
      <c r="K10" s="348"/>
      <c r="L10" s="349"/>
      <c r="M10" s="349"/>
      <c r="N10" s="349"/>
      <c r="O10" s="349"/>
      <c r="P10" s="349"/>
      <c r="Q10" s="349"/>
      <c r="R10" s="349"/>
      <c r="S10" s="349"/>
      <c r="T10" s="349"/>
      <c r="U10" s="349"/>
      <c r="V10" s="349"/>
      <c r="W10" s="349"/>
      <c r="X10" s="103"/>
      <c r="Y10" s="103"/>
      <c r="Z10" s="350"/>
      <c r="AA10" s="53"/>
      <c r="AB10" s="53"/>
    </row>
    <row r="11" spans="1:28" ht="75" x14ac:dyDescent="0.25">
      <c r="A11" s="122"/>
      <c r="B11" s="103"/>
      <c r="C11" s="82"/>
      <c r="D11" s="4" t="s">
        <v>736</v>
      </c>
      <c r="E11" s="4">
        <v>1</v>
      </c>
      <c r="F11" s="4" t="s">
        <v>737</v>
      </c>
      <c r="G11" s="5" t="s">
        <v>428</v>
      </c>
      <c r="H11" s="5" t="s">
        <v>118</v>
      </c>
      <c r="I11" s="5" t="s">
        <v>114</v>
      </c>
      <c r="J11" s="16">
        <v>0</v>
      </c>
      <c r="K11" s="17">
        <v>200000</v>
      </c>
      <c r="L11" s="341"/>
      <c r="M11" s="341"/>
      <c r="N11" s="341"/>
      <c r="O11" s="341"/>
      <c r="P11" s="341"/>
      <c r="Q11" s="341"/>
      <c r="R11" s="341"/>
      <c r="S11" s="341"/>
      <c r="T11" s="341"/>
      <c r="U11" s="341"/>
      <c r="V11" s="341"/>
      <c r="W11" s="341"/>
      <c r="X11" s="103" t="s">
        <v>738</v>
      </c>
      <c r="Y11" s="103" t="s">
        <v>132</v>
      </c>
      <c r="Z11" s="54">
        <v>629233000</v>
      </c>
      <c r="AA11" s="53"/>
      <c r="AB11" s="53"/>
    </row>
    <row r="12" spans="1:28" ht="93.75" x14ac:dyDescent="0.25">
      <c r="A12" s="122"/>
      <c r="B12" s="103"/>
      <c r="C12" s="82"/>
      <c r="D12" s="4" t="s">
        <v>739</v>
      </c>
      <c r="E12" s="4">
        <v>1</v>
      </c>
      <c r="F12" s="4" t="s">
        <v>740</v>
      </c>
      <c r="G12" s="5" t="s">
        <v>429</v>
      </c>
      <c r="H12" s="5" t="s">
        <v>119</v>
      </c>
      <c r="I12" s="5" t="s">
        <v>114</v>
      </c>
      <c r="J12" s="16">
        <v>0</v>
      </c>
      <c r="K12" s="17">
        <v>5000</v>
      </c>
      <c r="L12" s="341"/>
      <c r="M12" s="341"/>
      <c r="N12" s="341"/>
      <c r="O12" s="341"/>
      <c r="P12" s="341"/>
      <c r="Q12" s="341"/>
      <c r="R12" s="341"/>
      <c r="S12" s="341"/>
      <c r="T12" s="341"/>
      <c r="U12" s="341"/>
      <c r="V12" s="341"/>
      <c r="W12" s="341"/>
      <c r="X12" s="103"/>
      <c r="Y12" s="103"/>
      <c r="Z12" s="54">
        <v>7980000</v>
      </c>
      <c r="AA12" s="53"/>
      <c r="AB12" s="53"/>
    </row>
    <row r="13" spans="1:28" ht="56.25" x14ac:dyDescent="0.25">
      <c r="A13" s="122"/>
      <c r="B13" s="103"/>
      <c r="C13" s="82"/>
      <c r="D13" s="100" t="s">
        <v>742</v>
      </c>
      <c r="E13" s="30">
        <v>1</v>
      </c>
      <c r="F13" s="4" t="s">
        <v>743</v>
      </c>
      <c r="G13" s="81" t="s">
        <v>741</v>
      </c>
      <c r="H13" s="5" t="s">
        <v>113</v>
      </c>
      <c r="I13" s="5" t="s">
        <v>114</v>
      </c>
      <c r="J13" s="16">
        <v>0</v>
      </c>
      <c r="K13" s="17">
        <v>1500</v>
      </c>
      <c r="L13" s="341"/>
      <c r="M13" s="341"/>
      <c r="N13" s="341"/>
      <c r="O13" s="341"/>
      <c r="P13" s="341"/>
      <c r="Q13" s="341"/>
      <c r="R13" s="341"/>
      <c r="S13" s="341"/>
      <c r="T13" s="341"/>
      <c r="U13" s="341"/>
      <c r="V13" s="341"/>
      <c r="W13" s="341"/>
      <c r="X13" s="103"/>
      <c r="Y13" s="103"/>
      <c r="Z13" s="54">
        <v>15475000</v>
      </c>
      <c r="AA13" s="53"/>
      <c r="AB13" s="53"/>
    </row>
    <row r="14" spans="1:28" ht="75" x14ac:dyDescent="0.25">
      <c r="A14" s="122"/>
      <c r="B14" s="103"/>
      <c r="C14" s="82"/>
      <c r="D14" s="102"/>
      <c r="E14" s="11">
        <v>2</v>
      </c>
      <c r="F14" s="4" t="s">
        <v>744</v>
      </c>
      <c r="G14" s="83"/>
      <c r="H14" s="5" t="s">
        <v>113</v>
      </c>
      <c r="I14" s="5" t="s">
        <v>445</v>
      </c>
      <c r="J14" s="16">
        <v>0</v>
      </c>
      <c r="K14" s="7">
        <v>1</v>
      </c>
      <c r="L14" s="342"/>
      <c r="M14" s="342"/>
      <c r="N14" s="342"/>
      <c r="O14" s="342"/>
      <c r="P14" s="342"/>
      <c r="Q14" s="342"/>
      <c r="R14" s="342"/>
      <c r="S14" s="342"/>
      <c r="T14" s="342"/>
      <c r="U14" s="343">
        <v>1</v>
      </c>
      <c r="V14" s="344"/>
      <c r="W14" s="345"/>
      <c r="X14" s="103" t="s">
        <v>745</v>
      </c>
      <c r="Y14" s="103" t="s">
        <v>745</v>
      </c>
      <c r="Z14" s="54">
        <f>35900250</f>
        <v>35900250</v>
      </c>
      <c r="AA14" s="53"/>
      <c r="AB14" s="53"/>
    </row>
    <row r="15" spans="1:28" ht="75" x14ac:dyDescent="0.25">
      <c r="A15" s="122"/>
      <c r="B15" s="103"/>
      <c r="C15" s="83"/>
      <c r="D15" s="4" t="s">
        <v>747</v>
      </c>
      <c r="E15" s="4">
        <v>1</v>
      </c>
      <c r="F15" s="4" t="s">
        <v>748</v>
      </c>
      <c r="G15" s="5" t="s">
        <v>746</v>
      </c>
      <c r="H15" s="30" t="s">
        <v>322</v>
      </c>
      <c r="I15" s="30" t="s">
        <v>114</v>
      </c>
      <c r="J15" s="16">
        <v>0</v>
      </c>
      <c r="K15" s="7">
        <v>1</v>
      </c>
      <c r="L15" s="342"/>
      <c r="M15" s="342"/>
      <c r="N15" s="342"/>
      <c r="O15" s="342"/>
      <c r="P15" s="342"/>
      <c r="Q15" s="342"/>
      <c r="R15" s="342"/>
      <c r="S15" s="342"/>
      <c r="T15" s="342"/>
      <c r="U15" s="343">
        <v>1</v>
      </c>
      <c r="V15" s="344"/>
      <c r="W15" s="345"/>
      <c r="X15" s="103"/>
      <c r="Y15" s="103"/>
      <c r="Z15" s="54">
        <v>12000000</v>
      </c>
      <c r="AA15" s="53"/>
      <c r="AB15" s="53"/>
    </row>
    <row r="16" spans="1:28" ht="93.75" x14ac:dyDescent="0.25">
      <c r="A16" s="122"/>
      <c r="B16" s="103"/>
      <c r="C16" s="103" t="s">
        <v>360</v>
      </c>
      <c r="D16" s="4" t="s">
        <v>749</v>
      </c>
      <c r="E16" s="4">
        <v>1</v>
      </c>
      <c r="F16" s="4" t="s">
        <v>750</v>
      </c>
      <c r="G16" s="5" t="s">
        <v>443</v>
      </c>
      <c r="H16" s="5" t="s">
        <v>361</v>
      </c>
      <c r="I16" s="5" t="s">
        <v>362</v>
      </c>
      <c r="J16" s="16">
        <v>0</v>
      </c>
      <c r="K16" s="7">
        <v>1</v>
      </c>
      <c r="L16" s="335">
        <v>1</v>
      </c>
      <c r="M16" s="336"/>
      <c r="N16" s="337"/>
      <c r="O16" s="335">
        <v>1</v>
      </c>
      <c r="P16" s="336"/>
      <c r="Q16" s="337"/>
      <c r="R16" s="335">
        <v>1</v>
      </c>
      <c r="S16" s="336"/>
      <c r="T16" s="337"/>
      <c r="U16" s="335">
        <v>1</v>
      </c>
      <c r="V16" s="336"/>
      <c r="W16" s="337"/>
      <c r="X16" s="103" t="s">
        <v>117</v>
      </c>
      <c r="Y16" s="103" t="s">
        <v>117</v>
      </c>
      <c r="Z16" s="96">
        <v>0</v>
      </c>
      <c r="AA16" s="53"/>
      <c r="AB16" s="53"/>
    </row>
    <row r="17" spans="1:28" ht="93.75" x14ac:dyDescent="0.25">
      <c r="A17" s="122"/>
      <c r="B17" s="103"/>
      <c r="C17" s="103"/>
      <c r="D17" s="4" t="s">
        <v>752</v>
      </c>
      <c r="E17" s="4">
        <v>1</v>
      </c>
      <c r="F17" s="4" t="s">
        <v>753</v>
      </c>
      <c r="G17" s="5" t="s">
        <v>751</v>
      </c>
      <c r="H17" s="5" t="s">
        <v>363</v>
      </c>
      <c r="I17" s="5" t="s">
        <v>364</v>
      </c>
      <c r="J17" s="16">
        <v>0</v>
      </c>
      <c r="K17" s="7">
        <v>1</v>
      </c>
      <c r="L17" s="335">
        <v>1</v>
      </c>
      <c r="M17" s="336"/>
      <c r="N17" s="337"/>
      <c r="O17" s="335">
        <v>1</v>
      </c>
      <c r="P17" s="336"/>
      <c r="Q17" s="337"/>
      <c r="R17" s="335">
        <v>1</v>
      </c>
      <c r="S17" s="336"/>
      <c r="T17" s="337"/>
      <c r="U17" s="335">
        <v>1</v>
      </c>
      <c r="V17" s="336"/>
      <c r="W17" s="337"/>
      <c r="X17" s="103"/>
      <c r="Y17" s="103"/>
      <c r="Z17" s="96"/>
      <c r="AA17" s="53"/>
      <c r="AB17" s="53"/>
    </row>
    <row r="18" spans="1:28" ht="206.25" x14ac:dyDescent="0.25">
      <c r="A18" s="122"/>
      <c r="B18" s="103"/>
      <c r="C18" s="5" t="s">
        <v>115</v>
      </c>
      <c r="D18" s="4" t="s">
        <v>754</v>
      </c>
      <c r="E18" s="4">
        <v>1</v>
      </c>
      <c r="F18" s="4" t="s">
        <v>755</v>
      </c>
      <c r="G18" s="5" t="s">
        <v>444</v>
      </c>
      <c r="H18" s="5" t="s">
        <v>116</v>
      </c>
      <c r="I18" s="5" t="s">
        <v>365</v>
      </c>
      <c r="J18" s="16">
        <v>0</v>
      </c>
      <c r="K18" s="17">
        <v>1500000</v>
      </c>
      <c r="L18" s="338">
        <v>300000</v>
      </c>
      <c r="M18" s="339"/>
      <c r="N18" s="340"/>
      <c r="O18" s="338">
        <v>300000</v>
      </c>
      <c r="P18" s="339"/>
      <c r="Q18" s="340"/>
      <c r="R18" s="338">
        <v>300000</v>
      </c>
      <c r="S18" s="339"/>
      <c r="T18" s="340"/>
      <c r="U18" s="338">
        <v>300000</v>
      </c>
      <c r="V18" s="339"/>
      <c r="W18" s="340"/>
      <c r="X18" s="103"/>
      <c r="Y18" s="103"/>
      <c r="Z18" s="96"/>
      <c r="AA18" s="53"/>
      <c r="AB18" s="53"/>
    </row>
    <row r="19" spans="1:28" x14ac:dyDescent="0.25">
      <c r="D19" s="67"/>
    </row>
    <row r="20" spans="1:28" x14ac:dyDescent="0.25">
      <c r="D20" s="67"/>
    </row>
    <row r="21" spans="1:28" x14ac:dyDescent="0.25">
      <c r="D21" s="67"/>
    </row>
    <row r="22" spans="1:28" ht="18.75" customHeight="1" x14ac:dyDescent="0.25">
      <c r="A22" s="58" t="s">
        <v>609</v>
      </c>
      <c r="B22" s="4" t="s">
        <v>610</v>
      </c>
      <c r="C22" s="5">
        <v>11</v>
      </c>
      <c r="D22" s="67"/>
      <c r="Z22" s="54">
        <f>SUM(Z8:Z18)</f>
        <v>3363692686.6700001</v>
      </c>
    </row>
    <row r="23" spans="1:28" ht="18.75" customHeight="1" x14ac:dyDescent="0.25">
      <c r="A23" s="58"/>
      <c r="B23" s="4" t="s">
        <v>611</v>
      </c>
      <c r="C23" s="5">
        <v>11</v>
      </c>
      <c r="D23" s="67"/>
    </row>
    <row r="24" spans="1:28" ht="18.75" customHeight="1" x14ac:dyDescent="0.25">
      <c r="A24" s="58"/>
      <c r="B24" s="4" t="s">
        <v>612</v>
      </c>
      <c r="C24" s="5">
        <v>11</v>
      </c>
      <c r="D24" s="67"/>
    </row>
    <row r="25" spans="1:28" x14ac:dyDescent="0.25">
      <c r="D25" s="67"/>
    </row>
    <row r="26" spans="1:28" x14ac:dyDescent="0.25">
      <c r="D26" s="67"/>
    </row>
    <row r="27" spans="1:28" x14ac:dyDescent="0.25">
      <c r="D27" s="67"/>
    </row>
    <row r="28" spans="1:28" x14ac:dyDescent="0.25">
      <c r="D28" s="67"/>
    </row>
  </sheetData>
  <mergeCells count="85">
    <mergeCell ref="Z6:Z7"/>
    <mergeCell ref="X6:X7"/>
    <mergeCell ref="Y6:Y7"/>
    <mergeCell ref="G8:G10"/>
    <mergeCell ref="G13:G14"/>
    <mergeCell ref="G6:G7"/>
    <mergeCell ref="I8:I10"/>
    <mergeCell ref="U11:W11"/>
    <mergeCell ref="X11:X13"/>
    <mergeCell ref="Y11:Y13"/>
    <mergeCell ref="L12:N12"/>
    <mergeCell ref="O12:Q12"/>
    <mergeCell ref="R12:T12"/>
    <mergeCell ref="U12:W12"/>
    <mergeCell ref="L13:N13"/>
    <mergeCell ref="O13:Q13"/>
    <mergeCell ref="A1:B3"/>
    <mergeCell ref="A4:B4"/>
    <mergeCell ref="A5:B5"/>
    <mergeCell ref="A6:A7"/>
    <mergeCell ref="B6:B7"/>
    <mergeCell ref="C16:C17"/>
    <mergeCell ref="C8:C15"/>
    <mergeCell ref="D13:D14"/>
    <mergeCell ref="X8:X10"/>
    <mergeCell ref="E6:F7"/>
    <mergeCell ref="J6:J7"/>
    <mergeCell ref="K6:K7"/>
    <mergeCell ref="L6:N6"/>
    <mergeCell ref="O6:Q6"/>
    <mergeCell ref="R6:T6"/>
    <mergeCell ref="U6:W6"/>
    <mergeCell ref="H6:H7"/>
    <mergeCell ref="I6:I7"/>
    <mergeCell ref="D6:D7"/>
    <mergeCell ref="C6:C7"/>
    <mergeCell ref="H8:H10"/>
    <mergeCell ref="AA6:AA7"/>
    <mergeCell ref="AB6:AB7"/>
    <mergeCell ref="A8:A18"/>
    <mergeCell ref="B8:B18"/>
    <mergeCell ref="D8:D10"/>
    <mergeCell ref="J8:J10"/>
    <mergeCell ref="K8:K10"/>
    <mergeCell ref="L8:N10"/>
    <mergeCell ref="O8:Q10"/>
    <mergeCell ref="R8:T10"/>
    <mergeCell ref="U8:W10"/>
    <mergeCell ref="Y8:Y10"/>
    <mergeCell ref="Z8:Z10"/>
    <mergeCell ref="L11:N11"/>
    <mergeCell ref="O11:Q11"/>
    <mergeCell ref="R11:T11"/>
    <mergeCell ref="R13:T13"/>
    <mergeCell ref="U13:W13"/>
    <mergeCell ref="Y14:Y15"/>
    <mergeCell ref="L15:N15"/>
    <mergeCell ref="O15:Q15"/>
    <mergeCell ref="R15:T15"/>
    <mergeCell ref="U15:W15"/>
    <mergeCell ref="L14:N14"/>
    <mergeCell ref="O14:Q14"/>
    <mergeCell ref="R14:T14"/>
    <mergeCell ref="U14:W14"/>
    <mergeCell ref="X14:X15"/>
    <mergeCell ref="Y16:Y18"/>
    <mergeCell ref="Z16:Z18"/>
    <mergeCell ref="L17:N17"/>
    <mergeCell ref="O17:Q17"/>
    <mergeCell ref="R17:T17"/>
    <mergeCell ref="U17:W17"/>
    <mergeCell ref="L18:N18"/>
    <mergeCell ref="O18:Q18"/>
    <mergeCell ref="R18:T18"/>
    <mergeCell ref="U18:W18"/>
    <mergeCell ref="L16:N16"/>
    <mergeCell ref="O16:Q16"/>
    <mergeCell ref="R16:T16"/>
    <mergeCell ref="U16:W16"/>
    <mergeCell ref="X16:X18"/>
    <mergeCell ref="C1:AB1"/>
    <mergeCell ref="C2:AB2"/>
    <mergeCell ref="C3:AB3"/>
    <mergeCell ref="C4:AB4"/>
    <mergeCell ref="C5:AB5"/>
  </mergeCells>
  <pageMargins left="0.7" right="0.7" top="0.75" bottom="0.75" header="0.3" footer="0.3"/>
  <pageSetup scale="45"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A1A45-34DB-4886-BF93-42600EB1ECB3}">
  <dimension ref="A1:AB23"/>
  <sheetViews>
    <sheetView topLeftCell="A6" zoomScale="62" zoomScaleNormal="62" workbookViewId="0">
      <selection activeCell="X8" sqref="X8:X10"/>
    </sheetView>
  </sheetViews>
  <sheetFormatPr baseColWidth="10" defaultRowHeight="15" x14ac:dyDescent="0.25"/>
  <cols>
    <col min="1" max="1" width="21.28515625" customWidth="1"/>
    <col min="2" max="2" width="31.5703125" customWidth="1"/>
    <col min="3" max="3" width="21.28515625" customWidth="1"/>
    <col min="4" max="4" width="16" customWidth="1"/>
    <col min="5" max="5" width="22.85546875" customWidth="1"/>
    <col min="6" max="6" width="2.5703125" bestFit="1" customWidth="1"/>
    <col min="7" max="7" width="35.7109375" customWidth="1"/>
    <col min="8" max="8" width="21.28515625" customWidth="1"/>
    <col min="9" max="9" width="20.85546875" customWidth="1"/>
    <col min="12" max="12" width="6" customWidth="1"/>
    <col min="13" max="13" width="5.85546875" customWidth="1"/>
    <col min="14" max="14" width="6.42578125" customWidth="1"/>
    <col min="15" max="15" width="6" customWidth="1"/>
    <col min="16" max="16" width="6.7109375" customWidth="1"/>
    <col min="17" max="17" width="6" customWidth="1"/>
    <col min="18" max="18" width="5.28515625" customWidth="1"/>
    <col min="19" max="19" width="6.28515625" customWidth="1"/>
    <col min="20" max="21" width="5.85546875" customWidth="1"/>
    <col min="22" max="22" width="6.140625" customWidth="1"/>
    <col min="23" max="23" width="5.42578125" customWidth="1"/>
    <col min="24" max="24" width="27.140625" customWidth="1"/>
    <col min="25" max="25" width="29.140625" customWidth="1"/>
    <col min="26" max="26" width="22.5703125" customWidth="1"/>
    <col min="27" max="27" width="21.28515625" hidden="1" customWidth="1"/>
    <col min="28" max="28" width="27.85546875" hidden="1" customWidth="1"/>
  </cols>
  <sheetData>
    <row r="1" spans="1:28" ht="33" customHeight="1" x14ac:dyDescent="0.25">
      <c r="A1" s="328" t="e" vm="1">
        <v>#VALUE!</v>
      </c>
      <c r="B1" s="328"/>
      <c r="C1" s="165" t="s">
        <v>11</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row>
    <row r="2" spans="1:28" ht="25.5" x14ac:dyDescent="0.25">
      <c r="A2" s="328"/>
      <c r="B2" s="328"/>
      <c r="C2" s="167" t="s">
        <v>0</v>
      </c>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25.5" x14ac:dyDescent="0.25">
      <c r="A3" s="328"/>
      <c r="B3" s="328"/>
      <c r="C3" s="167" t="s">
        <v>13</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28" ht="25.5" x14ac:dyDescent="0.25">
      <c r="A4" s="162" t="s">
        <v>2</v>
      </c>
      <c r="B4" s="163"/>
      <c r="C4" s="167" t="s">
        <v>323</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28" ht="25.5" x14ac:dyDescent="0.25">
      <c r="A5" s="162" t="s">
        <v>36</v>
      </c>
      <c r="B5" s="163"/>
      <c r="C5" s="167" t="s">
        <v>12</v>
      </c>
      <c r="D5" s="167"/>
      <c r="E5" s="167"/>
      <c r="F5" s="167"/>
      <c r="G5" s="167"/>
      <c r="H5" s="167"/>
      <c r="I5" s="167"/>
      <c r="J5" s="167"/>
      <c r="K5" s="167"/>
      <c r="L5" s="167"/>
      <c r="M5" s="167"/>
      <c r="N5" s="167"/>
      <c r="O5" s="167"/>
      <c r="P5" s="167"/>
      <c r="Q5" s="167"/>
      <c r="R5" s="167"/>
      <c r="S5" s="167"/>
      <c r="T5" s="167"/>
      <c r="U5" s="167"/>
      <c r="V5" s="167"/>
      <c r="W5" s="167"/>
      <c r="X5" s="167"/>
      <c r="Y5" s="167"/>
      <c r="Z5" s="167"/>
      <c r="AA5" s="167"/>
      <c r="AB5" s="167"/>
    </row>
    <row r="6" spans="1:28" ht="90" customHeight="1" x14ac:dyDescent="0.25">
      <c r="A6" s="138" t="s">
        <v>14</v>
      </c>
      <c r="B6" s="138" t="s">
        <v>106</v>
      </c>
      <c r="C6" s="138" t="s">
        <v>15</v>
      </c>
      <c r="D6" s="137" t="s">
        <v>4</v>
      </c>
      <c r="E6" s="138"/>
      <c r="F6" s="137" t="s">
        <v>6</v>
      </c>
      <c r="G6" s="138"/>
      <c r="H6" s="138" t="s">
        <v>17</v>
      </c>
      <c r="I6" s="138" t="s">
        <v>5</v>
      </c>
      <c r="J6" s="138" t="s">
        <v>39</v>
      </c>
      <c r="K6" s="138" t="s">
        <v>18</v>
      </c>
      <c r="L6" s="153" t="s">
        <v>19</v>
      </c>
      <c r="M6" s="154"/>
      <c r="N6" s="155"/>
      <c r="O6" s="153" t="s">
        <v>23</v>
      </c>
      <c r="P6" s="154"/>
      <c r="Q6" s="155"/>
      <c r="R6" s="153" t="s">
        <v>27</v>
      </c>
      <c r="S6" s="154"/>
      <c r="T6" s="155"/>
      <c r="U6" s="153" t="s">
        <v>28</v>
      </c>
      <c r="V6" s="154"/>
      <c r="W6" s="155"/>
      <c r="X6" s="135" t="s">
        <v>7</v>
      </c>
      <c r="Y6" s="135" t="s">
        <v>8</v>
      </c>
      <c r="Z6" s="135" t="s">
        <v>10</v>
      </c>
      <c r="AA6" s="135" t="s">
        <v>9</v>
      </c>
      <c r="AB6" s="135" t="s">
        <v>96</v>
      </c>
    </row>
    <row r="7" spans="1:28" ht="2.25" customHeight="1" x14ac:dyDescent="0.25">
      <c r="A7" s="140"/>
      <c r="B7" s="140"/>
      <c r="C7" s="140"/>
      <c r="D7" s="139"/>
      <c r="E7" s="140"/>
      <c r="F7" s="139"/>
      <c r="G7" s="140"/>
      <c r="H7" s="140"/>
      <c r="I7" s="140"/>
      <c r="J7" s="140"/>
      <c r="K7" s="140"/>
      <c r="L7" s="3" t="s">
        <v>20</v>
      </c>
      <c r="M7" s="3" t="s">
        <v>21</v>
      </c>
      <c r="N7" s="3" t="s">
        <v>22</v>
      </c>
      <c r="O7" s="3" t="s">
        <v>24</v>
      </c>
      <c r="P7" s="3" t="s">
        <v>25</v>
      </c>
      <c r="Q7" s="3" t="s">
        <v>26</v>
      </c>
      <c r="R7" s="3" t="s">
        <v>29</v>
      </c>
      <c r="S7" s="3" t="s">
        <v>30</v>
      </c>
      <c r="T7" s="3" t="s">
        <v>31</v>
      </c>
      <c r="U7" s="3" t="s">
        <v>32</v>
      </c>
      <c r="V7" s="3" t="s">
        <v>33</v>
      </c>
      <c r="W7" s="3" t="s">
        <v>34</v>
      </c>
      <c r="X7" s="136"/>
      <c r="Y7" s="136"/>
      <c r="Z7" s="136"/>
      <c r="AA7" s="136"/>
      <c r="AB7" s="136"/>
    </row>
    <row r="8" spans="1:28" ht="18.75" customHeight="1" x14ac:dyDescent="0.25">
      <c r="A8" s="122" t="s">
        <v>133</v>
      </c>
      <c r="B8" s="103" t="s">
        <v>146</v>
      </c>
      <c r="C8" s="103" t="s">
        <v>138</v>
      </c>
      <c r="D8" s="103" t="s">
        <v>527</v>
      </c>
      <c r="E8" s="103" t="s">
        <v>134</v>
      </c>
      <c r="F8" s="5">
        <v>1</v>
      </c>
      <c r="G8" s="4" t="s">
        <v>756</v>
      </c>
      <c r="H8" s="103" t="s">
        <v>135</v>
      </c>
      <c r="I8" s="103" t="s">
        <v>757</v>
      </c>
      <c r="J8" s="103">
        <v>0</v>
      </c>
      <c r="K8" s="103">
        <v>10</v>
      </c>
      <c r="L8" s="358"/>
      <c r="M8" s="352"/>
      <c r="N8" s="352"/>
      <c r="O8" s="352"/>
      <c r="P8" s="358"/>
      <c r="Q8" s="352"/>
      <c r="R8" s="352"/>
      <c r="S8" s="352"/>
      <c r="T8" s="358"/>
      <c r="U8" s="352"/>
      <c r="V8" s="352"/>
      <c r="W8" s="352"/>
      <c r="X8" s="352" t="s">
        <v>800</v>
      </c>
      <c r="Y8" s="352"/>
      <c r="Z8" s="355">
        <v>60000</v>
      </c>
      <c r="AA8" s="116"/>
      <c r="AB8" s="116"/>
    </row>
    <row r="9" spans="1:28" ht="24" customHeight="1" x14ac:dyDescent="0.25">
      <c r="A9" s="122"/>
      <c r="B9" s="103"/>
      <c r="C9" s="103"/>
      <c r="D9" s="103"/>
      <c r="E9" s="103"/>
      <c r="F9" s="5">
        <v>2</v>
      </c>
      <c r="G9" s="4" t="s">
        <v>758</v>
      </c>
      <c r="H9" s="103"/>
      <c r="I9" s="103"/>
      <c r="J9" s="103"/>
      <c r="K9" s="103"/>
      <c r="L9" s="359"/>
      <c r="M9" s="353"/>
      <c r="N9" s="353"/>
      <c r="O9" s="353"/>
      <c r="P9" s="359"/>
      <c r="Q9" s="353"/>
      <c r="R9" s="353"/>
      <c r="S9" s="353"/>
      <c r="T9" s="359"/>
      <c r="U9" s="353"/>
      <c r="V9" s="353"/>
      <c r="W9" s="353"/>
      <c r="X9" s="353"/>
      <c r="Y9" s="353"/>
      <c r="Z9" s="356"/>
      <c r="AA9" s="117"/>
      <c r="AB9" s="117"/>
    </row>
    <row r="10" spans="1:28" ht="54.75" customHeight="1" x14ac:dyDescent="0.25">
      <c r="A10" s="122"/>
      <c r="B10" s="103"/>
      <c r="C10" s="103"/>
      <c r="D10" s="103"/>
      <c r="E10" s="103"/>
      <c r="F10" s="5">
        <v>3</v>
      </c>
      <c r="G10" s="4" t="s">
        <v>759</v>
      </c>
      <c r="H10" s="103"/>
      <c r="I10" s="103"/>
      <c r="J10" s="103"/>
      <c r="K10" s="103"/>
      <c r="L10" s="360"/>
      <c r="M10" s="354"/>
      <c r="N10" s="354"/>
      <c r="O10" s="354"/>
      <c r="P10" s="360"/>
      <c r="Q10" s="354"/>
      <c r="R10" s="354"/>
      <c r="S10" s="354"/>
      <c r="T10" s="360"/>
      <c r="U10" s="354"/>
      <c r="V10" s="354"/>
      <c r="W10" s="354"/>
      <c r="X10" s="354"/>
      <c r="Y10" s="354"/>
      <c r="Z10" s="357"/>
      <c r="AA10" s="118"/>
      <c r="AB10" s="118"/>
    </row>
    <row r="11" spans="1:28" ht="93.75" x14ac:dyDescent="0.25">
      <c r="A11" s="122"/>
      <c r="B11" s="103"/>
      <c r="C11" s="5" t="s">
        <v>147</v>
      </c>
      <c r="D11" s="5" t="s">
        <v>528</v>
      </c>
      <c r="E11" s="5" t="s">
        <v>130</v>
      </c>
      <c r="F11" s="5">
        <v>1</v>
      </c>
      <c r="G11" s="4" t="s">
        <v>760</v>
      </c>
      <c r="H11" s="5" t="s">
        <v>148</v>
      </c>
      <c r="I11" s="5" t="s">
        <v>149</v>
      </c>
      <c r="J11" s="5">
        <v>0</v>
      </c>
      <c r="K11" s="5">
        <v>1</v>
      </c>
      <c r="L11" s="71"/>
      <c r="M11" s="71"/>
      <c r="N11" s="71"/>
      <c r="O11" s="71"/>
      <c r="P11" s="71"/>
      <c r="Q11" s="71"/>
      <c r="R11" s="71"/>
      <c r="S11" s="71"/>
      <c r="T11" s="71"/>
      <c r="U11" s="71"/>
      <c r="V11" s="71"/>
      <c r="W11" s="71"/>
      <c r="X11" s="71"/>
      <c r="Y11" s="71"/>
      <c r="Z11" s="54">
        <v>1800000</v>
      </c>
      <c r="AA11" s="2"/>
      <c r="AB11" s="2"/>
    </row>
    <row r="12" spans="1:28" ht="18.75" x14ac:dyDescent="0.25">
      <c r="A12" s="122"/>
      <c r="B12" s="103"/>
      <c r="C12" s="103" t="s">
        <v>150</v>
      </c>
      <c r="D12" s="103" t="s">
        <v>529</v>
      </c>
      <c r="E12" s="103" t="s">
        <v>151</v>
      </c>
      <c r="F12" s="5">
        <v>1</v>
      </c>
      <c r="G12" s="4" t="s">
        <v>761</v>
      </c>
      <c r="H12" s="103" t="s">
        <v>152</v>
      </c>
      <c r="I12" s="103" t="s">
        <v>153</v>
      </c>
      <c r="J12" s="81">
        <v>0</v>
      </c>
      <c r="K12" s="81">
        <v>1</v>
      </c>
      <c r="L12" s="81"/>
      <c r="M12" s="81"/>
      <c r="N12" s="81"/>
      <c r="O12" s="81"/>
      <c r="P12" s="81"/>
      <c r="Q12" s="81"/>
      <c r="R12" s="81"/>
      <c r="S12" s="81"/>
      <c r="T12" s="81"/>
      <c r="U12" s="81"/>
      <c r="V12" s="81"/>
      <c r="W12" s="81"/>
      <c r="X12" s="81"/>
      <c r="Y12" s="81"/>
      <c r="Z12" s="84">
        <v>0</v>
      </c>
      <c r="AA12" s="81"/>
      <c r="AB12" s="81"/>
    </row>
    <row r="13" spans="1:28" ht="37.5" x14ac:dyDescent="0.25">
      <c r="A13" s="122"/>
      <c r="B13" s="103"/>
      <c r="C13" s="103"/>
      <c r="D13" s="103"/>
      <c r="E13" s="103"/>
      <c r="F13" s="5">
        <v>2</v>
      </c>
      <c r="G13" s="4" t="s">
        <v>762</v>
      </c>
      <c r="H13" s="103"/>
      <c r="I13" s="103"/>
      <c r="J13" s="82"/>
      <c r="K13" s="82"/>
      <c r="L13" s="82"/>
      <c r="M13" s="82"/>
      <c r="N13" s="82"/>
      <c r="O13" s="82"/>
      <c r="P13" s="82"/>
      <c r="Q13" s="82"/>
      <c r="R13" s="82"/>
      <c r="S13" s="82"/>
      <c r="T13" s="82"/>
      <c r="U13" s="82"/>
      <c r="V13" s="82"/>
      <c r="W13" s="82"/>
      <c r="X13" s="82"/>
      <c r="Y13" s="82"/>
      <c r="Z13" s="85"/>
      <c r="AA13" s="82"/>
      <c r="AB13" s="82"/>
    </row>
    <row r="14" spans="1:28" ht="18.75" x14ac:dyDescent="0.25">
      <c r="A14" s="122"/>
      <c r="B14" s="103"/>
      <c r="C14" s="103"/>
      <c r="D14" s="103"/>
      <c r="E14" s="103"/>
      <c r="F14" s="5">
        <v>3</v>
      </c>
      <c r="G14" s="4" t="s">
        <v>763</v>
      </c>
      <c r="H14" s="103"/>
      <c r="I14" s="103"/>
      <c r="J14" s="82"/>
      <c r="K14" s="82"/>
      <c r="L14" s="82"/>
      <c r="M14" s="82"/>
      <c r="N14" s="82"/>
      <c r="O14" s="82"/>
      <c r="P14" s="82"/>
      <c r="Q14" s="82"/>
      <c r="R14" s="82"/>
      <c r="S14" s="82"/>
      <c r="T14" s="82"/>
      <c r="U14" s="82"/>
      <c r="V14" s="82"/>
      <c r="W14" s="82"/>
      <c r="X14" s="82"/>
      <c r="Y14" s="82"/>
      <c r="Z14" s="85"/>
      <c r="AA14" s="82"/>
      <c r="AB14" s="82"/>
    </row>
    <row r="15" spans="1:28" ht="56.25" x14ac:dyDescent="0.25">
      <c r="A15" s="122"/>
      <c r="B15" s="103"/>
      <c r="C15" s="103"/>
      <c r="D15" s="103"/>
      <c r="E15" s="103"/>
      <c r="F15" s="5">
        <v>4</v>
      </c>
      <c r="G15" s="4" t="s">
        <v>764</v>
      </c>
      <c r="H15" s="103"/>
      <c r="I15" s="103"/>
      <c r="J15" s="82"/>
      <c r="K15" s="82"/>
      <c r="L15" s="82"/>
      <c r="M15" s="82"/>
      <c r="N15" s="82"/>
      <c r="O15" s="82"/>
      <c r="P15" s="82"/>
      <c r="Q15" s="82"/>
      <c r="R15" s="82"/>
      <c r="S15" s="82"/>
      <c r="T15" s="82"/>
      <c r="U15" s="82"/>
      <c r="V15" s="82"/>
      <c r="W15" s="82"/>
      <c r="X15" s="82"/>
      <c r="Y15" s="82"/>
      <c r="Z15" s="85"/>
      <c r="AA15" s="82"/>
      <c r="AB15" s="82"/>
    </row>
    <row r="16" spans="1:28" s="48" customFormat="1" ht="37.5" x14ac:dyDescent="0.25">
      <c r="A16" s="122"/>
      <c r="B16" s="103"/>
      <c r="C16" s="103"/>
      <c r="D16" s="103"/>
      <c r="E16" s="103"/>
      <c r="F16" s="5">
        <v>5</v>
      </c>
      <c r="G16" s="4" t="s">
        <v>765</v>
      </c>
      <c r="H16" s="103"/>
      <c r="I16" s="103"/>
      <c r="J16" s="83"/>
      <c r="K16" s="83"/>
      <c r="L16" s="83"/>
      <c r="M16" s="83"/>
      <c r="N16" s="83"/>
      <c r="O16" s="83"/>
      <c r="P16" s="83"/>
      <c r="Q16" s="83"/>
      <c r="R16" s="83"/>
      <c r="S16" s="83"/>
      <c r="T16" s="83"/>
      <c r="U16" s="83"/>
      <c r="V16" s="83"/>
      <c r="W16" s="83"/>
      <c r="X16" s="83"/>
      <c r="Y16" s="83"/>
      <c r="Z16" s="86"/>
      <c r="AA16" s="83"/>
      <c r="AB16" s="83"/>
    </row>
    <row r="17" spans="1:26" x14ac:dyDescent="0.25">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row>
    <row r="18" spans="1:26" x14ac:dyDescent="0.25">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row>
    <row r="19" spans="1:26" x14ac:dyDescent="0.2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row>
    <row r="20" spans="1:26" x14ac:dyDescent="0.2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row>
    <row r="21" spans="1:26" ht="37.5" x14ac:dyDescent="0.25">
      <c r="A21" s="72"/>
      <c r="B21" s="351" t="s">
        <v>609</v>
      </c>
      <c r="C21" s="4" t="s">
        <v>610</v>
      </c>
      <c r="D21" s="5">
        <v>3</v>
      </c>
      <c r="E21" s="72"/>
      <c r="F21" s="72"/>
      <c r="G21" s="72"/>
      <c r="H21" s="72"/>
      <c r="I21" s="72"/>
      <c r="J21" s="72"/>
      <c r="K21" s="72"/>
      <c r="L21" s="72"/>
      <c r="M21" s="72"/>
      <c r="N21" s="72"/>
      <c r="O21" s="72"/>
      <c r="P21" s="72"/>
      <c r="Q21" s="72"/>
      <c r="R21" s="72"/>
      <c r="S21" s="72"/>
      <c r="T21" s="72"/>
      <c r="U21" s="72"/>
      <c r="V21" s="72"/>
      <c r="W21" s="72"/>
      <c r="X21" s="72"/>
      <c r="Y21" s="72"/>
      <c r="Z21" s="72"/>
    </row>
    <row r="22" spans="1:26" ht="18.75" x14ac:dyDescent="0.25">
      <c r="A22" s="72"/>
      <c r="B22" s="351"/>
      <c r="C22" s="4" t="s">
        <v>611</v>
      </c>
      <c r="D22" s="5">
        <v>9</v>
      </c>
      <c r="E22" s="72"/>
      <c r="F22" s="72"/>
      <c r="G22" s="72"/>
      <c r="H22" s="72"/>
      <c r="I22" s="72"/>
      <c r="J22" s="72"/>
      <c r="K22" s="72"/>
      <c r="L22" s="72"/>
      <c r="M22" s="72"/>
      <c r="N22" s="72"/>
      <c r="O22" s="72"/>
      <c r="P22" s="72"/>
      <c r="Q22" s="72"/>
      <c r="R22" s="72"/>
      <c r="S22" s="72"/>
      <c r="T22" s="72"/>
      <c r="U22" s="72"/>
      <c r="V22" s="72"/>
      <c r="W22" s="72"/>
      <c r="X22" s="72"/>
      <c r="Y22" s="72"/>
      <c r="Z22" s="72"/>
    </row>
    <row r="23" spans="1:26" ht="18.75" x14ac:dyDescent="0.25">
      <c r="A23" s="72"/>
      <c r="B23" s="351"/>
      <c r="C23" s="4" t="s">
        <v>612</v>
      </c>
      <c r="D23" s="5">
        <v>3</v>
      </c>
      <c r="E23" s="72"/>
      <c r="F23" s="72"/>
      <c r="G23" s="72"/>
      <c r="H23" s="72"/>
      <c r="I23" s="72"/>
      <c r="J23" s="72"/>
      <c r="K23" s="72"/>
      <c r="L23" s="72"/>
      <c r="M23" s="72"/>
      <c r="N23" s="72"/>
      <c r="O23" s="72"/>
      <c r="P23" s="72"/>
      <c r="Q23" s="72"/>
      <c r="R23" s="72"/>
      <c r="S23" s="72"/>
      <c r="T23" s="72"/>
      <c r="U23" s="72"/>
      <c r="V23" s="72"/>
      <c r="W23" s="72"/>
      <c r="X23" s="72"/>
      <c r="Y23" s="72"/>
      <c r="Z23" s="72"/>
    </row>
  </sheetData>
  <mergeCells count="77">
    <mergeCell ref="E8:E10"/>
    <mergeCell ref="A1:B3"/>
    <mergeCell ref="A4:B4"/>
    <mergeCell ref="C8:C10"/>
    <mergeCell ref="D8:D10"/>
    <mergeCell ref="A8:A16"/>
    <mergeCell ref="B8:B16"/>
    <mergeCell ref="A5:B5"/>
    <mergeCell ref="A6:A7"/>
    <mergeCell ref="B6:B7"/>
    <mergeCell ref="C6:C7"/>
    <mergeCell ref="C1:AB1"/>
    <mergeCell ref="C2:AB2"/>
    <mergeCell ref="C3:AB3"/>
    <mergeCell ref="C4:AB4"/>
    <mergeCell ref="C5:AB5"/>
    <mergeCell ref="H8:H10"/>
    <mergeCell ref="I8:I10"/>
    <mergeCell ref="I6:I7"/>
    <mergeCell ref="X8:X10"/>
    <mergeCell ref="W8:W10"/>
    <mergeCell ref="J8:J10"/>
    <mergeCell ref="K8:K10"/>
    <mergeCell ref="L8:L10"/>
    <mergeCell ref="M8:M10"/>
    <mergeCell ref="N8:N10"/>
    <mergeCell ref="O8:O10"/>
    <mergeCell ref="R6:T6"/>
    <mergeCell ref="U6:W6"/>
    <mergeCell ref="AA6:AA7"/>
    <mergeCell ref="AB6:AB7"/>
    <mergeCell ref="H6:H7"/>
    <mergeCell ref="X6:X7"/>
    <mergeCell ref="Y6:Y7"/>
    <mergeCell ref="Y8:Y10"/>
    <mergeCell ref="Z8:Z10"/>
    <mergeCell ref="D6:E7"/>
    <mergeCell ref="F6:G7"/>
    <mergeCell ref="J6:J7"/>
    <mergeCell ref="K6:K7"/>
    <mergeCell ref="L6:N6"/>
    <mergeCell ref="P8:P10"/>
    <mergeCell ref="Q8:Q10"/>
    <mergeCell ref="R8:R10"/>
    <mergeCell ref="S8:S10"/>
    <mergeCell ref="T8:T10"/>
    <mergeCell ref="U8:U10"/>
    <mergeCell ref="V8:V10"/>
    <mergeCell ref="Z6:Z7"/>
    <mergeCell ref="O6:Q6"/>
    <mergeCell ref="AA8:AA10"/>
    <mergeCell ref="AB8:AB10"/>
    <mergeCell ref="C12:C16"/>
    <mergeCell ref="D12:D16"/>
    <mergeCell ref="E12:E16"/>
    <mergeCell ref="H12:H16"/>
    <mergeCell ref="I12:I16"/>
    <mergeCell ref="J12:J16"/>
    <mergeCell ref="K12:K16"/>
    <mergeCell ref="L12:L16"/>
    <mergeCell ref="M12:M16"/>
    <mergeCell ref="N12:N16"/>
    <mergeCell ref="O12:O16"/>
    <mergeCell ref="P12:P16"/>
    <mergeCell ref="AA12:AA16"/>
    <mergeCell ref="AB12:AB16"/>
    <mergeCell ref="B21:B23"/>
    <mergeCell ref="V12:V16"/>
    <mergeCell ref="W12:W16"/>
    <mergeCell ref="X12:X16"/>
    <mergeCell ref="Y12:Y16"/>
    <mergeCell ref="Z12:Z16"/>
    <mergeCell ref="Q12:Q16"/>
    <mergeCell ref="R12:R16"/>
    <mergeCell ref="S12:S16"/>
    <mergeCell ref="T12:T16"/>
    <mergeCell ref="U12:U16"/>
  </mergeCells>
  <pageMargins left="0.7" right="0.7" top="0.75" bottom="0.75" header="0.3" footer="0.3"/>
  <pageSetup scale="51"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37960-91AD-4D8C-83BE-FA716EAC3800}">
  <dimension ref="A1:AA17"/>
  <sheetViews>
    <sheetView zoomScale="70" zoomScaleNormal="70" workbookViewId="0">
      <selection activeCell="D8" sqref="A8:XFD12"/>
    </sheetView>
  </sheetViews>
  <sheetFormatPr baseColWidth="10" defaultRowHeight="15" x14ac:dyDescent="0.25"/>
  <cols>
    <col min="1" max="1" width="25.42578125" customWidth="1"/>
    <col min="2" max="2" width="32.28515625" bestFit="1" customWidth="1"/>
    <col min="3" max="3" width="31.42578125" customWidth="1"/>
    <col min="4" max="4" width="23" customWidth="1"/>
    <col min="5" max="5" width="21.85546875" hidden="1" customWidth="1"/>
    <col min="6" max="6" width="21.85546875" customWidth="1"/>
    <col min="7" max="7" width="27.5703125" customWidth="1"/>
    <col min="8" max="8" width="31.5703125" customWidth="1"/>
    <col min="9" max="9" width="21.28515625" customWidth="1"/>
    <col min="10" max="10" width="20.140625" customWidth="1"/>
    <col min="23" max="23" width="22.140625" bestFit="1" customWidth="1"/>
    <col min="24" max="24" width="22.42578125" bestFit="1" customWidth="1"/>
    <col min="25" max="25" width="21" customWidth="1"/>
    <col min="26" max="26" width="29.7109375" hidden="1" customWidth="1"/>
    <col min="27" max="27" width="34.85546875" hidden="1" customWidth="1"/>
  </cols>
  <sheetData>
    <row r="1" spans="1:27" ht="33" customHeight="1" x14ac:dyDescent="0.25">
      <c r="A1" s="328" t="e" vm="1">
        <v>#VALUE!</v>
      </c>
      <c r="B1" s="328"/>
      <c r="C1" s="165" t="s">
        <v>11</v>
      </c>
      <c r="D1" s="165"/>
      <c r="E1" s="165"/>
      <c r="F1" s="165"/>
      <c r="G1" s="165"/>
      <c r="H1" s="165"/>
      <c r="I1" s="165"/>
      <c r="J1" s="165"/>
      <c r="K1" s="165"/>
      <c r="L1" s="165"/>
      <c r="M1" s="165"/>
      <c r="N1" s="165"/>
      <c r="O1" s="165"/>
      <c r="P1" s="165"/>
      <c r="Q1" s="165"/>
      <c r="R1" s="165"/>
      <c r="S1" s="165"/>
      <c r="T1" s="165"/>
      <c r="U1" s="165"/>
      <c r="V1" s="165"/>
      <c r="W1" s="165"/>
      <c r="X1" s="165"/>
      <c r="Y1" s="165"/>
      <c r="Z1" s="165"/>
      <c r="AA1" s="165"/>
    </row>
    <row r="2" spans="1:27" ht="25.5" customHeight="1" x14ac:dyDescent="0.25">
      <c r="A2" s="328"/>
      <c r="B2" s="328"/>
      <c r="C2" s="166" t="s">
        <v>0</v>
      </c>
      <c r="D2" s="166"/>
      <c r="E2" s="166"/>
      <c r="F2" s="166"/>
      <c r="G2" s="166"/>
      <c r="H2" s="166"/>
      <c r="I2" s="166"/>
      <c r="J2" s="166"/>
      <c r="K2" s="166"/>
      <c r="L2" s="166"/>
      <c r="M2" s="166"/>
      <c r="N2" s="166"/>
      <c r="O2" s="166"/>
      <c r="P2" s="166"/>
      <c r="Q2" s="166"/>
      <c r="R2" s="166"/>
      <c r="S2" s="166"/>
      <c r="T2" s="166"/>
      <c r="U2" s="166"/>
      <c r="V2" s="166"/>
      <c r="W2" s="166"/>
      <c r="X2" s="166"/>
      <c r="Y2" s="166"/>
      <c r="Z2" s="166"/>
      <c r="AA2" s="166"/>
    </row>
    <row r="3" spans="1:27" ht="25.5" x14ac:dyDescent="0.25">
      <c r="A3" s="328"/>
      <c r="B3" s="328"/>
      <c r="C3" s="166" t="s">
        <v>13</v>
      </c>
      <c r="D3" s="166"/>
      <c r="E3" s="166"/>
      <c r="F3" s="166"/>
      <c r="G3" s="166"/>
      <c r="H3" s="166"/>
      <c r="I3" s="166"/>
      <c r="J3" s="166"/>
      <c r="K3" s="166"/>
      <c r="L3" s="166"/>
      <c r="M3" s="166"/>
      <c r="N3" s="166"/>
      <c r="O3" s="166"/>
      <c r="P3" s="166"/>
      <c r="Q3" s="166"/>
      <c r="R3" s="166"/>
      <c r="S3" s="166"/>
      <c r="T3" s="166"/>
      <c r="U3" s="166"/>
      <c r="V3" s="166"/>
      <c r="W3" s="166"/>
      <c r="X3" s="166"/>
      <c r="Y3" s="166"/>
      <c r="Z3" s="71"/>
      <c r="AA3" s="71"/>
    </row>
    <row r="4" spans="1:27" ht="25.5" x14ac:dyDescent="0.25">
      <c r="A4" s="361" t="s">
        <v>2</v>
      </c>
      <c r="B4" s="362"/>
      <c r="C4" s="166" t="s">
        <v>351</v>
      </c>
      <c r="D4" s="166"/>
      <c r="E4" s="166"/>
      <c r="F4" s="166"/>
      <c r="G4" s="166"/>
      <c r="H4" s="166"/>
      <c r="I4" s="166"/>
      <c r="J4" s="166"/>
      <c r="K4" s="166"/>
      <c r="L4" s="166"/>
      <c r="M4" s="166"/>
      <c r="N4" s="166"/>
      <c r="O4" s="166"/>
      <c r="P4" s="166"/>
      <c r="Q4" s="166"/>
      <c r="R4" s="166"/>
      <c r="S4" s="166"/>
      <c r="T4" s="166"/>
      <c r="U4" s="166"/>
      <c r="V4" s="166"/>
      <c r="W4" s="166"/>
      <c r="X4" s="166"/>
      <c r="Y4" s="166"/>
      <c r="Z4" s="71"/>
      <c r="AA4" s="71"/>
    </row>
    <row r="5" spans="1:27" ht="25.5" x14ac:dyDescent="0.25">
      <c r="A5" s="361" t="s">
        <v>3</v>
      </c>
      <c r="B5" s="362"/>
      <c r="C5" s="166" t="s">
        <v>12</v>
      </c>
      <c r="D5" s="166"/>
      <c r="E5" s="166"/>
      <c r="F5" s="166"/>
      <c r="G5" s="166"/>
      <c r="H5" s="166"/>
      <c r="I5" s="166"/>
      <c r="J5" s="166"/>
      <c r="K5" s="166"/>
      <c r="L5" s="166"/>
      <c r="M5" s="166"/>
      <c r="N5" s="166"/>
      <c r="O5" s="166"/>
      <c r="P5" s="166"/>
      <c r="Q5" s="166"/>
      <c r="R5" s="166"/>
      <c r="S5" s="166"/>
      <c r="T5" s="166"/>
      <c r="U5" s="166"/>
      <c r="V5" s="166"/>
      <c r="W5" s="166"/>
      <c r="X5" s="166"/>
      <c r="Y5" s="166"/>
      <c r="Z5" s="71"/>
      <c r="AA5" s="71"/>
    </row>
    <row r="6" spans="1:27" ht="22.5" x14ac:dyDescent="0.25">
      <c r="A6" s="138" t="s">
        <v>14</v>
      </c>
      <c r="B6" s="138" t="s">
        <v>106</v>
      </c>
      <c r="C6" s="164" t="s">
        <v>15</v>
      </c>
      <c r="D6" s="164" t="s">
        <v>4</v>
      </c>
      <c r="E6" s="164" t="s">
        <v>6</v>
      </c>
      <c r="F6" s="135" t="s">
        <v>402</v>
      </c>
      <c r="G6" s="164" t="s">
        <v>17</v>
      </c>
      <c r="H6" s="164" t="s">
        <v>5</v>
      </c>
      <c r="I6" s="164" t="s">
        <v>39</v>
      </c>
      <c r="J6" s="164" t="s">
        <v>18</v>
      </c>
      <c r="K6" s="164" t="s">
        <v>19</v>
      </c>
      <c r="L6" s="164"/>
      <c r="M6" s="164"/>
      <c r="N6" s="164" t="s">
        <v>23</v>
      </c>
      <c r="O6" s="164"/>
      <c r="P6" s="164"/>
      <c r="Q6" s="164" t="s">
        <v>27</v>
      </c>
      <c r="R6" s="164"/>
      <c r="S6" s="164"/>
      <c r="T6" s="164" t="s">
        <v>28</v>
      </c>
      <c r="U6" s="164"/>
      <c r="V6" s="164"/>
      <c r="W6" s="164" t="s">
        <v>7</v>
      </c>
      <c r="X6" s="164" t="s">
        <v>8</v>
      </c>
      <c r="Y6" s="164" t="s">
        <v>10</v>
      </c>
      <c r="Z6" s="164" t="s">
        <v>9</v>
      </c>
      <c r="AA6" s="164" t="s">
        <v>96</v>
      </c>
    </row>
    <row r="7" spans="1:27" ht="22.5" customHeight="1" x14ac:dyDescent="0.25">
      <c r="A7" s="140">
        <v>1</v>
      </c>
      <c r="B7" s="140">
        <v>2</v>
      </c>
      <c r="C7" s="164">
        <v>3</v>
      </c>
      <c r="D7" s="164">
        <v>4</v>
      </c>
      <c r="E7" s="164">
        <v>5</v>
      </c>
      <c r="F7" s="136"/>
      <c r="G7" s="164">
        <v>6</v>
      </c>
      <c r="H7" s="164"/>
      <c r="I7" s="164"/>
      <c r="J7" s="164"/>
      <c r="K7" s="3" t="s">
        <v>20</v>
      </c>
      <c r="L7" s="3" t="s">
        <v>21</v>
      </c>
      <c r="M7" s="3" t="s">
        <v>22</v>
      </c>
      <c r="N7" s="3" t="s">
        <v>24</v>
      </c>
      <c r="O7" s="3" t="s">
        <v>25</v>
      </c>
      <c r="P7" s="3" t="s">
        <v>26</v>
      </c>
      <c r="Q7" s="3" t="s">
        <v>29</v>
      </c>
      <c r="R7" s="3" t="s">
        <v>30</v>
      </c>
      <c r="S7" s="3" t="s">
        <v>31</v>
      </c>
      <c r="T7" s="3" t="s">
        <v>32</v>
      </c>
      <c r="U7" s="3" t="s">
        <v>33</v>
      </c>
      <c r="V7" s="3" t="s">
        <v>34</v>
      </c>
      <c r="W7" s="164"/>
      <c r="X7" s="164"/>
      <c r="Y7" s="164"/>
      <c r="Z7" s="164"/>
      <c r="AA7" s="164"/>
    </row>
    <row r="8" spans="1:27" s="72" customFormat="1" ht="96.75" customHeight="1" x14ac:dyDescent="0.25">
      <c r="A8" s="172" t="s">
        <v>131</v>
      </c>
      <c r="B8" s="172" t="s">
        <v>56</v>
      </c>
      <c r="C8" s="103" t="s">
        <v>375</v>
      </c>
      <c r="D8" s="5" t="s">
        <v>376</v>
      </c>
      <c r="E8" s="71"/>
      <c r="F8" s="5" t="s">
        <v>766</v>
      </c>
      <c r="G8" s="5" t="s">
        <v>354</v>
      </c>
      <c r="H8" s="5" t="s">
        <v>355</v>
      </c>
      <c r="I8" s="7">
        <v>0.35</v>
      </c>
      <c r="J8" s="7">
        <v>0.95</v>
      </c>
      <c r="K8" s="363">
        <v>1</v>
      </c>
      <c r="L8" s="364"/>
      <c r="M8" s="365"/>
      <c r="N8" s="363">
        <v>0.65</v>
      </c>
      <c r="O8" s="364"/>
      <c r="P8" s="365"/>
      <c r="Q8" s="363">
        <v>0.45</v>
      </c>
      <c r="R8" s="364"/>
      <c r="S8" s="365"/>
      <c r="T8" s="363">
        <v>0.3</v>
      </c>
      <c r="U8" s="364"/>
      <c r="V8" s="365"/>
      <c r="W8" s="5" t="s">
        <v>783</v>
      </c>
      <c r="X8" s="5" t="s">
        <v>784</v>
      </c>
      <c r="Y8" s="54">
        <v>0</v>
      </c>
      <c r="Z8" s="71"/>
      <c r="AA8" s="71"/>
    </row>
    <row r="9" spans="1:27" s="72" customFormat="1" ht="75" x14ac:dyDescent="0.25">
      <c r="A9" s="172"/>
      <c r="B9" s="172"/>
      <c r="C9" s="103"/>
      <c r="D9" s="5" t="s">
        <v>377</v>
      </c>
      <c r="E9" s="71"/>
      <c r="F9" s="5" t="s">
        <v>767</v>
      </c>
      <c r="G9" s="5" t="s">
        <v>357</v>
      </c>
      <c r="H9" s="5" t="s">
        <v>356</v>
      </c>
      <c r="I9" s="68">
        <v>0</v>
      </c>
      <c r="J9" s="68">
        <v>1</v>
      </c>
      <c r="K9" s="363">
        <v>0.3</v>
      </c>
      <c r="L9" s="364"/>
      <c r="M9" s="365"/>
      <c r="N9" s="363">
        <v>0.3</v>
      </c>
      <c r="O9" s="364"/>
      <c r="P9" s="365"/>
      <c r="Q9" s="363">
        <v>0.3</v>
      </c>
      <c r="R9" s="364"/>
      <c r="S9" s="365"/>
      <c r="T9" s="363">
        <v>0.1</v>
      </c>
      <c r="U9" s="364"/>
      <c r="V9" s="365"/>
      <c r="W9" s="5" t="s">
        <v>783</v>
      </c>
      <c r="X9" s="5" t="s">
        <v>784</v>
      </c>
      <c r="Y9" s="54">
        <v>0</v>
      </c>
      <c r="Z9" s="71"/>
      <c r="AA9" s="71"/>
    </row>
    <row r="10" spans="1:27" s="72" customFormat="1" ht="93.75" x14ac:dyDescent="0.25">
      <c r="A10" s="172"/>
      <c r="B10" s="172"/>
      <c r="C10" s="103"/>
      <c r="D10" s="5" t="s">
        <v>378</v>
      </c>
      <c r="E10" s="71"/>
      <c r="F10" s="5" t="s">
        <v>768</v>
      </c>
      <c r="G10" s="5" t="s">
        <v>358</v>
      </c>
      <c r="H10" s="5" t="s">
        <v>374</v>
      </c>
      <c r="I10" s="5">
        <v>0</v>
      </c>
      <c r="J10" s="5">
        <v>1</v>
      </c>
      <c r="K10" s="366">
        <v>0</v>
      </c>
      <c r="L10" s="367"/>
      <c r="M10" s="368"/>
      <c r="N10" s="366">
        <v>0</v>
      </c>
      <c r="O10" s="367"/>
      <c r="P10" s="368"/>
      <c r="Q10" s="366">
        <v>1</v>
      </c>
      <c r="R10" s="367"/>
      <c r="S10" s="368"/>
      <c r="T10" s="366">
        <v>0</v>
      </c>
      <c r="U10" s="367"/>
      <c r="V10" s="368"/>
      <c r="W10" s="5" t="s">
        <v>783</v>
      </c>
      <c r="X10" s="5" t="s">
        <v>786</v>
      </c>
      <c r="Y10" s="54">
        <v>0</v>
      </c>
      <c r="Z10" s="71"/>
      <c r="AA10" s="71"/>
    </row>
    <row r="11" spans="1:27" s="72" customFormat="1" ht="75" x14ac:dyDescent="0.25">
      <c r="A11" s="172"/>
      <c r="B11" s="172"/>
      <c r="C11" s="103"/>
      <c r="D11" s="5" t="s">
        <v>379</v>
      </c>
      <c r="E11" s="71"/>
      <c r="F11" s="5" t="s">
        <v>769</v>
      </c>
      <c r="G11" s="5" t="s">
        <v>352</v>
      </c>
      <c r="H11" s="5" t="s">
        <v>356</v>
      </c>
      <c r="I11" s="5">
        <v>0</v>
      </c>
      <c r="J11" s="7">
        <v>0.15</v>
      </c>
      <c r="K11" s="343">
        <v>0.15</v>
      </c>
      <c r="L11" s="344"/>
      <c r="M11" s="345"/>
      <c r="N11" s="343">
        <v>0.15</v>
      </c>
      <c r="O11" s="344"/>
      <c r="P11" s="345"/>
      <c r="Q11" s="343">
        <v>0.15</v>
      </c>
      <c r="R11" s="344"/>
      <c r="S11" s="345"/>
      <c r="T11" s="343">
        <v>0.15</v>
      </c>
      <c r="U11" s="344"/>
      <c r="V11" s="345"/>
      <c r="W11" s="5" t="s">
        <v>783</v>
      </c>
      <c r="X11" s="5" t="s">
        <v>784</v>
      </c>
      <c r="Y11" s="54">
        <v>0</v>
      </c>
      <c r="Z11" s="71"/>
      <c r="AA11" s="71"/>
    </row>
    <row r="12" spans="1:27" s="72" customFormat="1" ht="75" x14ac:dyDescent="0.25">
      <c r="A12" s="172"/>
      <c r="B12" s="172"/>
      <c r="C12" s="103"/>
      <c r="D12" s="5" t="s">
        <v>771</v>
      </c>
      <c r="E12" s="71"/>
      <c r="F12" s="5" t="s">
        <v>770</v>
      </c>
      <c r="G12" s="5" t="s">
        <v>353</v>
      </c>
      <c r="H12" s="5" t="s">
        <v>356</v>
      </c>
      <c r="I12" s="5">
        <v>0</v>
      </c>
      <c r="J12" s="7">
        <v>0.2</v>
      </c>
      <c r="K12" s="343">
        <v>0.2</v>
      </c>
      <c r="L12" s="344"/>
      <c r="M12" s="345"/>
      <c r="N12" s="343">
        <v>0.2</v>
      </c>
      <c r="O12" s="344"/>
      <c r="P12" s="345"/>
      <c r="Q12" s="343">
        <v>0.2</v>
      </c>
      <c r="R12" s="344"/>
      <c r="S12" s="345"/>
      <c r="T12" s="343">
        <v>0.2</v>
      </c>
      <c r="U12" s="344"/>
      <c r="V12" s="345"/>
      <c r="W12" s="5" t="s">
        <v>783</v>
      </c>
      <c r="X12" s="5" t="s">
        <v>785</v>
      </c>
      <c r="Y12" s="54">
        <v>0</v>
      </c>
      <c r="Z12" s="71"/>
      <c r="AA12" s="71"/>
    </row>
    <row r="13" spans="1:27" ht="15" customHeight="1" x14ac:dyDescent="0.25"/>
    <row r="14" spans="1:27" ht="15" customHeight="1" x14ac:dyDescent="0.25"/>
    <row r="15" spans="1:27" ht="15" customHeight="1" x14ac:dyDescent="0.25">
      <c r="A15" s="351" t="s">
        <v>609</v>
      </c>
      <c r="B15" s="4" t="s">
        <v>610</v>
      </c>
      <c r="C15" s="5">
        <v>5</v>
      </c>
    </row>
    <row r="16" spans="1:27" ht="15" customHeight="1" x14ac:dyDescent="0.25">
      <c r="A16" s="351"/>
      <c r="B16" s="4" t="s">
        <v>611</v>
      </c>
      <c r="C16" s="5" t="s">
        <v>46</v>
      </c>
    </row>
    <row r="17" spans="1:3" ht="18.75" x14ac:dyDescent="0.25">
      <c r="A17" s="351"/>
      <c r="B17" s="4" t="s">
        <v>612</v>
      </c>
      <c r="C17" s="5">
        <v>5</v>
      </c>
    </row>
  </sheetData>
  <mergeCells count="51">
    <mergeCell ref="K12:M12"/>
    <mergeCell ref="N12:P12"/>
    <mergeCell ref="Q12:S12"/>
    <mergeCell ref="T12:V12"/>
    <mergeCell ref="K10:M10"/>
    <mergeCell ref="N10:P10"/>
    <mergeCell ref="Q10:S10"/>
    <mergeCell ref="T10:V10"/>
    <mergeCell ref="K11:M11"/>
    <mergeCell ref="N11:P11"/>
    <mergeCell ref="Q11:S11"/>
    <mergeCell ref="T11:V11"/>
    <mergeCell ref="K8:M8"/>
    <mergeCell ref="N8:P8"/>
    <mergeCell ref="Q8:S8"/>
    <mergeCell ref="T8:V8"/>
    <mergeCell ref="K9:M9"/>
    <mergeCell ref="N9:P9"/>
    <mergeCell ref="Q9:S9"/>
    <mergeCell ref="T9:V9"/>
    <mergeCell ref="C3:Y3"/>
    <mergeCell ref="A4:B4"/>
    <mergeCell ref="C4:Y4"/>
    <mergeCell ref="W6:W7"/>
    <mergeCell ref="A5:B5"/>
    <mergeCell ref="C5:Y5"/>
    <mergeCell ref="G6:G7"/>
    <mergeCell ref="H6:H7"/>
    <mergeCell ref="I6:I7"/>
    <mergeCell ref="F6:F7"/>
    <mergeCell ref="A6:A7"/>
    <mergeCell ref="B6:B7"/>
    <mergeCell ref="C6:C7"/>
    <mergeCell ref="D6:D7"/>
    <mergeCell ref="E6:E7"/>
    <mergeCell ref="A15:A17"/>
    <mergeCell ref="C8:C12"/>
    <mergeCell ref="A8:A12"/>
    <mergeCell ref="C1:AA1"/>
    <mergeCell ref="C2:AA2"/>
    <mergeCell ref="B8:B12"/>
    <mergeCell ref="X6:X7"/>
    <mergeCell ref="Y6:Y7"/>
    <mergeCell ref="Z6:Z7"/>
    <mergeCell ref="AA6:AA7"/>
    <mergeCell ref="J6:J7"/>
    <mergeCell ref="K6:M6"/>
    <mergeCell ref="N6:P6"/>
    <mergeCell ref="Q6:S6"/>
    <mergeCell ref="T6:V6"/>
    <mergeCell ref="A1:B3"/>
  </mergeCells>
  <pageMargins left="0.7" right="0.7" top="0.75" bottom="0.75" header="0.3" footer="0.3"/>
  <pageSetup scale="5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8C81-F939-42D8-A338-C45D42125D8D}">
  <sheetPr>
    <pageSetUpPr fitToPage="1"/>
  </sheetPr>
  <dimension ref="A1:Z112"/>
  <sheetViews>
    <sheetView topLeftCell="A12" zoomScale="50" zoomScaleNormal="50" workbookViewId="0">
      <selection activeCell="T20" sqref="T20:T26"/>
    </sheetView>
  </sheetViews>
  <sheetFormatPr baseColWidth="10" defaultColWidth="32.28515625" defaultRowHeight="72" customHeight="1" x14ac:dyDescent="0.25"/>
  <cols>
    <col min="1" max="1" width="21.42578125" customWidth="1"/>
    <col min="2" max="2" width="26.5703125" customWidth="1"/>
    <col min="3" max="3" width="25.140625" customWidth="1"/>
    <col min="4" max="4" width="21.28515625" customWidth="1"/>
    <col min="5" max="5" width="4.7109375" customWidth="1"/>
    <col min="6" max="6" width="35.28515625" customWidth="1"/>
    <col min="7" max="7" width="24.42578125" customWidth="1"/>
    <col min="8" max="8" width="22.7109375" customWidth="1"/>
    <col min="9" max="9" width="22.42578125" customWidth="1"/>
    <col min="10" max="10" width="13.42578125" customWidth="1"/>
    <col min="11" max="11" width="11" customWidth="1"/>
    <col min="12" max="12" width="9.7109375" customWidth="1"/>
    <col min="13" max="13" width="9.28515625" customWidth="1"/>
    <col min="14" max="14" width="9.85546875" customWidth="1"/>
    <col min="15" max="15" width="10" customWidth="1"/>
    <col min="16" max="16" width="9" customWidth="1"/>
    <col min="17" max="17" width="10.42578125" customWidth="1"/>
    <col min="18" max="18" width="7.5703125" customWidth="1"/>
    <col min="19" max="19" width="8.28515625" customWidth="1"/>
    <col min="20" max="20" width="8.42578125" customWidth="1"/>
    <col min="21" max="21" width="10.42578125" customWidth="1"/>
    <col min="22" max="22" width="11" customWidth="1"/>
    <col min="23" max="23" width="9.85546875" customWidth="1"/>
    <col min="24" max="24" width="39.28515625" customWidth="1"/>
    <col min="25" max="25" width="24" customWidth="1"/>
    <col min="26" max="26" width="20.5703125" bestFit="1" customWidth="1"/>
  </cols>
  <sheetData>
    <row r="1" spans="1:26" ht="33" customHeight="1" x14ac:dyDescent="0.25">
      <c r="A1" s="156" t="e" vm="1">
        <v>#VALUE!</v>
      </c>
      <c r="B1" s="157"/>
      <c r="C1" s="165" t="s">
        <v>11</v>
      </c>
      <c r="D1" s="165"/>
      <c r="E1" s="165"/>
      <c r="F1" s="165"/>
      <c r="G1" s="165"/>
      <c r="H1" s="165"/>
      <c r="I1" s="165"/>
      <c r="J1" s="165"/>
      <c r="K1" s="165"/>
      <c r="L1" s="165"/>
      <c r="M1" s="165"/>
      <c r="N1" s="165"/>
      <c r="O1" s="165"/>
      <c r="P1" s="165"/>
      <c r="Q1" s="165"/>
      <c r="R1" s="165"/>
      <c r="S1" s="165"/>
      <c r="T1" s="165"/>
      <c r="U1" s="165"/>
      <c r="V1" s="165"/>
      <c r="W1" s="165"/>
      <c r="X1" s="165"/>
      <c r="Y1" s="165"/>
      <c r="Z1" s="165"/>
    </row>
    <row r="2" spans="1:26" ht="25.5" customHeight="1" x14ac:dyDescent="0.25">
      <c r="A2" s="158"/>
      <c r="B2" s="159"/>
      <c r="C2" s="166" t="s">
        <v>0</v>
      </c>
      <c r="D2" s="166"/>
      <c r="E2" s="166"/>
      <c r="F2" s="166"/>
      <c r="G2" s="166"/>
      <c r="H2" s="166"/>
      <c r="I2" s="166"/>
      <c r="J2" s="166"/>
      <c r="K2" s="166"/>
      <c r="L2" s="166"/>
      <c r="M2" s="166"/>
      <c r="N2" s="166"/>
      <c r="O2" s="166"/>
      <c r="P2" s="166"/>
      <c r="Q2" s="166"/>
      <c r="R2" s="166"/>
      <c r="S2" s="166"/>
      <c r="T2" s="166"/>
      <c r="U2" s="166"/>
      <c r="V2" s="166"/>
      <c r="W2" s="166"/>
      <c r="X2" s="166"/>
      <c r="Y2" s="166"/>
      <c r="Z2" s="166"/>
    </row>
    <row r="3" spans="1:26" ht="25.5" x14ac:dyDescent="0.25">
      <c r="A3" s="160"/>
      <c r="B3" s="161"/>
      <c r="C3" s="166" t="s">
        <v>13</v>
      </c>
      <c r="D3" s="166"/>
      <c r="E3" s="166"/>
      <c r="F3" s="166"/>
      <c r="G3" s="166"/>
      <c r="H3" s="166"/>
      <c r="I3" s="166"/>
      <c r="J3" s="166"/>
      <c r="K3" s="166"/>
      <c r="L3" s="166"/>
      <c r="M3" s="166"/>
      <c r="N3" s="166"/>
      <c r="O3" s="166"/>
      <c r="P3" s="166"/>
      <c r="Q3" s="166"/>
      <c r="R3" s="166"/>
      <c r="S3" s="166"/>
      <c r="T3" s="166"/>
      <c r="U3" s="166"/>
      <c r="V3" s="166"/>
      <c r="W3" s="166"/>
      <c r="X3" s="166"/>
      <c r="Y3" s="166"/>
      <c r="Z3" s="166"/>
    </row>
    <row r="4" spans="1:26" ht="25.5" x14ac:dyDescent="0.25">
      <c r="A4" s="162" t="s">
        <v>35</v>
      </c>
      <c r="B4" s="163"/>
      <c r="C4" s="167" t="s">
        <v>1</v>
      </c>
      <c r="D4" s="167"/>
      <c r="E4" s="167"/>
      <c r="F4" s="167"/>
      <c r="G4" s="167"/>
      <c r="H4" s="167"/>
      <c r="I4" s="167"/>
      <c r="J4" s="167"/>
      <c r="K4" s="167"/>
      <c r="L4" s="167"/>
      <c r="M4" s="167"/>
      <c r="N4" s="167"/>
      <c r="O4" s="167"/>
      <c r="P4" s="167"/>
      <c r="Q4" s="167"/>
      <c r="R4" s="167"/>
      <c r="S4" s="167"/>
      <c r="T4" s="167"/>
      <c r="U4" s="167"/>
      <c r="V4" s="167"/>
      <c r="W4" s="167"/>
      <c r="X4" s="167"/>
      <c r="Y4" s="167"/>
      <c r="Z4" s="167"/>
    </row>
    <row r="5" spans="1:26" ht="25.5" x14ac:dyDescent="0.25">
      <c r="A5" s="162" t="s">
        <v>36</v>
      </c>
      <c r="B5" s="163"/>
      <c r="C5" s="167" t="s">
        <v>12</v>
      </c>
      <c r="D5" s="167"/>
      <c r="E5" s="167"/>
      <c r="F5" s="167"/>
      <c r="G5" s="167"/>
      <c r="H5" s="167"/>
      <c r="I5" s="167"/>
      <c r="J5" s="167"/>
      <c r="K5" s="167"/>
      <c r="L5" s="167"/>
      <c r="M5" s="167"/>
      <c r="N5" s="167"/>
      <c r="O5" s="167"/>
      <c r="P5" s="167"/>
      <c r="Q5" s="167"/>
      <c r="R5" s="167"/>
      <c r="S5" s="167"/>
      <c r="T5" s="167"/>
      <c r="U5" s="167"/>
      <c r="V5" s="167"/>
      <c r="W5" s="167"/>
      <c r="X5" s="167"/>
      <c r="Y5" s="167"/>
      <c r="Z5" s="167"/>
    </row>
    <row r="6" spans="1:26" ht="48.75" customHeight="1" x14ac:dyDescent="0.25">
      <c r="A6" s="164" t="s">
        <v>14</v>
      </c>
      <c r="B6" s="164" t="s">
        <v>16</v>
      </c>
      <c r="C6" s="164" t="s">
        <v>15</v>
      </c>
      <c r="D6" s="135" t="s">
        <v>4</v>
      </c>
      <c r="E6" s="137" t="s">
        <v>6</v>
      </c>
      <c r="F6" s="138"/>
      <c r="G6" s="135" t="s">
        <v>402</v>
      </c>
      <c r="H6" s="135" t="s">
        <v>17</v>
      </c>
      <c r="I6" s="164" t="s">
        <v>5</v>
      </c>
      <c r="J6" s="164" t="s">
        <v>39</v>
      </c>
      <c r="K6" s="164" t="s">
        <v>18</v>
      </c>
      <c r="L6" s="153" t="s">
        <v>19</v>
      </c>
      <c r="M6" s="154"/>
      <c r="N6" s="155"/>
      <c r="O6" s="153" t="s">
        <v>23</v>
      </c>
      <c r="P6" s="154"/>
      <c r="Q6" s="155"/>
      <c r="R6" s="153" t="s">
        <v>27</v>
      </c>
      <c r="S6" s="154"/>
      <c r="T6" s="155"/>
      <c r="U6" s="153" t="s">
        <v>28</v>
      </c>
      <c r="V6" s="154"/>
      <c r="W6" s="155"/>
      <c r="X6" s="135" t="s">
        <v>7</v>
      </c>
      <c r="Y6" s="135" t="s">
        <v>8</v>
      </c>
      <c r="Z6" s="135" t="s">
        <v>10</v>
      </c>
    </row>
    <row r="7" spans="1:26" ht="15.75" customHeight="1" x14ac:dyDescent="0.25">
      <c r="A7" s="164"/>
      <c r="B7" s="164"/>
      <c r="C7" s="164">
        <v>3</v>
      </c>
      <c r="D7" s="136"/>
      <c r="E7" s="139"/>
      <c r="F7" s="140"/>
      <c r="G7" s="136"/>
      <c r="H7" s="136"/>
      <c r="I7" s="164"/>
      <c r="J7" s="164"/>
      <c r="K7" s="164"/>
      <c r="L7" s="3" t="s">
        <v>20</v>
      </c>
      <c r="M7" s="3" t="s">
        <v>21</v>
      </c>
      <c r="N7" s="3" t="s">
        <v>22</v>
      </c>
      <c r="O7" s="3" t="s">
        <v>24</v>
      </c>
      <c r="P7" s="3" t="s">
        <v>25</v>
      </c>
      <c r="Q7" s="3" t="s">
        <v>26</v>
      </c>
      <c r="R7" s="3" t="s">
        <v>29</v>
      </c>
      <c r="S7" s="3" t="s">
        <v>30</v>
      </c>
      <c r="T7" s="3" t="s">
        <v>31</v>
      </c>
      <c r="U7" s="3" t="s">
        <v>32</v>
      </c>
      <c r="V7" s="3" t="s">
        <v>33</v>
      </c>
      <c r="W7" s="3" t="s">
        <v>34</v>
      </c>
      <c r="X7" s="136"/>
      <c r="Y7" s="136"/>
      <c r="Z7" s="136"/>
    </row>
    <row r="8" spans="1:26" ht="37.5" customHeight="1" x14ac:dyDescent="0.25">
      <c r="A8" s="126" t="s">
        <v>55</v>
      </c>
      <c r="B8" s="119" t="s">
        <v>56</v>
      </c>
      <c r="C8" s="119" t="s">
        <v>41</v>
      </c>
      <c r="D8" s="81" t="s">
        <v>531</v>
      </c>
      <c r="E8" s="20">
        <v>1</v>
      </c>
      <c r="F8" s="9" t="s">
        <v>450</v>
      </c>
      <c r="G8" s="103" t="s">
        <v>451</v>
      </c>
      <c r="H8" s="81" t="s">
        <v>54</v>
      </c>
      <c r="I8" s="81" t="s">
        <v>787</v>
      </c>
      <c r="J8" s="150">
        <v>0.82</v>
      </c>
      <c r="K8" s="150">
        <v>0.9</v>
      </c>
      <c r="L8" s="141">
        <v>0.84</v>
      </c>
      <c r="M8" s="142"/>
      <c r="N8" s="143"/>
      <c r="O8" s="141">
        <v>0.86</v>
      </c>
      <c r="P8" s="142"/>
      <c r="Q8" s="143"/>
      <c r="R8" s="141">
        <v>0.88</v>
      </c>
      <c r="S8" s="142"/>
      <c r="T8" s="143"/>
      <c r="U8" s="141">
        <v>0.9</v>
      </c>
      <c r="V8" s="142"/>
      <c r="W8" s="143"/>
      <c r="X8" s="81" t="s">
        <v>1</v>
      </c>
      <c r="Y8" s="81" t="s">
        <v>43</v>
      </c>
      <c r="Z8" s="84">
        <v>0</v>
      </c>
    </row>
    <row r="9" spans="1:26" ht="60" customHeight="1" x14ac:dyDescent="0.25">
      <c r="A9" s="127"/>
      <c r="B9" s="120"/>
      <c r="C9" s="120"/>
      <c r="D9" s="82"/>
      <c r="E9" s="20">
        <v>2</v>
      </c>
      <c r="F9" s="9" t="s">
        <v>447</v>
      </c>
      <c r="G9" s="103"/>
      <c r="H9" s="82"/>
      <c r="I9" s="82"/>
      <c r="J9" s="151"/>
      <c r="K9" s="151"/>
      <c r="L9" s="144"/>
      <c r="M9" s="145"/>
      <c r="N9" s="146"/>
      <c r="O9" s="144"/>
      <c r="P9" s="145"/>
      <c r="Q9" s="146"/>
      <c r="R9" s="144"/>
      <c r="S9" s="145"/>
      <c r="T9" s="146"/>
      <c r="U9" s="144"/>
      <c r="V9" s="145"/>
      <c r="W9" s="146"/>
      <c r="X9" s="82"/>
      <c r="Y9" s="82"/>
      <c r="Z9" s="85"/>
    </row>
    <row r="10" spans="1:26" ht="37.5" x14ac:dyDescent="0.25">
      <c r="A10" s="127"/>
      <c r="B10" s="120"/>
      <c r="C10" s="120"/>
      <c r="D10" s="82"/>
      <c r="E10" s="20">
        <v>3</v>
      </c>
      <c r="F10" s="49" t="s">
        <v>532</v>
      </c>
      <c r="G10" s="103"/>
      <c r="H10" s="82"/>
      <c r="I10" s="82"/>
      <c r="J10" s="151"/>
      <c r="K10" s="151"/>
      <c r="L10" s="144"/>
      <c r="M10" s="145"/>
      <c r="N10" s="146"/>
      <c r="O10" s="144"/>
      <c r="P10" s="145"/>
      <c r="Q10" s="146"/>
      <c r="R10" s="144"/>
      <c r="S10" s="145"/>
      <c r="T10" s="146"/>
      <c r="U10" s="144"/>
      <c r="V10" s="145"/>
      <c r="W10" s="146"/>
      <c r="X10" s="82"/>
      <c r="Y10" s="82"/>
      <c r="Z10" s="85"/>
    </row>
    <row r="11" spans="1:26" ht="56.25" x14ac:dyDescent="0.25">
      <c r="A11" s="127"/>
      <c r="B11" s="120"/>
      <c r="C11" s="120"/>
      <c r="D11" s="82"/>
      <c r="E11" s="20">
        <v>4</v>
      </c>
      <c r="F11" s="49" t="s">
        <v>448</v>
      </c>
      <c r="G11" s="103"/>
      <c r="H11" s="82"/>
      <c r="I11" s="82"/>
      <c r="J11" s="151"/>
      <c r="K11" s="151"/>
      <c r="L11" s="144"/>
      <c r="M11" s="145"/>
      <c r="N11" s="146"/>
      <c r="O11" s="144"/>
      <c r="P11" s="145"/>
      <c r="Q11" s="146"/>
      <c r="R11" s="144"/>
      <c r="S11" s="145"/>
      <c r="T11" s="146"/>
      <c r="U11" s="144"/>
      <c r="V11" s="145"/>
      <c r="W11" s="146"/>
      <c r="X11" s="82"/>
      <c r="Y11" s="82"/>
      <c r="Z11" s="85"/>
    </row>
    <row r="12" spans="1:26" ht="52.5" customHeight="1" x14ac:dyDescent="0.25">
      <c r="A12" s="127"/>
      <c r="B12" s="120"/>
      <c r="C12" s="120"/>
      <c r="D12" s="83"/>
      <c r="E12" s="20">
        <v>5</v>
      </c>
      <c r="F12" s="9" t="s">
        <v>449</v>
      </c>
      <c r="G12" s="103"/>
      <c r="H12" s="83"/>
      <c r="I12" s="83"/>
      <c r="J12" s="152"/>
      <c r="K12" s="152"/>
      <c r="L12" s="147"/>
      <c r="M12" s="148"/>
      <c r="N12" s="149"/>
      <c r="O12" s="147"/>
      <c r="P12" s="148"/>
      <c r="Q12" s="149"/>
      <c r="R12" s="147"/>
      <c r="S12" s="148"/>
      <c r="T12" s="149"/>
      <c r="U12" s="147"/>
      <c r="V12" s="148"/>
      <c r="W12" s="149">
        <v>0.9</v>
      </c>
      <c r="X12" s="83"/>
      <c r="Y12" s="83"/>
      <c r="Z12" s="86"/>
    </row>
    <row r="13" spans="1:26" ht="39" customHeight="1" x14ac:dyDescent="0.25">
      <c r="A13" s="127"/>
      <c r="B13" s="120"/>
      <c r="C13" s="120"/>
      <c r="D13" s="81" t="s">
        <v>533</v>
      </c>
      <c r="E13" s="20">
        <v>1</v>
      </c>
      <c r="F13" s="4" t="s">
        <v>453</v>
      </c>
      <c r="G13" s="103" t="s">
        <v>452</v>
      </c>
      <c r="H13" s="81" t="s">
        <v>40</v>
      </c>
      <c r="I13" s="81" t="s">
        <v>469</v>
      </c>
      <c r="J13" s="134">
        <v>0.54390000000000005</v>
      </c>
      <c r="K13" s="134">
        <v>0.9</v>
      </c>
      <c r="L13" s="81"/>
      <c r="M13" s="81"/>
      <c r="N13" s="131">
        <v>0.1</v>
      </c>
      <c r="O13" s="81"/>
      <c r="P13" s="81"/>
      <c r="Q13" s="131">
        <v>0.15</v>
      </c>
      <c r="R13" s="81"/>
      <c r="S13" s="81"/>
      <c r="T13" s="131">
        <v>0.05</v>
      </c>
      <c r="U13" s="81"/>
      <c r="V13" s="81"/>
      <c r="W13" s="131">
        <v>0.06</v>
      </c>
      <c r="X13" s="81" t="s">
        <v>42</v>
      </c>
      <c r="Y13" s="81" t="s">
        <v>43</v>
      </c>
      <c r="Z13" s="84">
        <v>0</v>
      </c>
    </row>
    <row r="14" spans="1:26" ht="37.5" x14ac:dyDescent="0.25">
      <c r="A14" s="127"/>
      <c r="B14" s="120"/>
      <c r="C14" s="120"/>
      <c r="D14" s="82"/>
      <c r="E14" s="20">
        <v>2</v>
      </c>
      <c r="F14" s="9" t="s">
        <v>454</v>
      </c>
      <c r="G14" s="103"/>
      <c r="H14" s="82"/>
      <c r="I14" s="82"/>
      <c r="J14" s="134"/>
      <c r="K14" s="134"/>
      <c r="L14" s="82"/>
      <c r="M14" s="82"/>
      <c r="N14" s="132"/>
      <c r="O14" s="82"/>
      <c r="P14" s="82"/>
      <c r="Q14" s="132"/>
      <c r="R14" s="82"/>
      <c r="S14" s="82"/>
      <c r="T14" s="132"/>
      <c r="U14" s="82"/>
      <c r="V14" s="82"/>
      <c r="W14" s="132"/>
      <c r="X14" s="82"/>
      <c r="Y14" s="82"/>
      <c r="Z14" s="85"/>
    </row>
    <row r="15" spans="1:26" ht="37.5" x14ac:dyDescent="0.25">
      <c r="A15" s="127"/>
      <c r="B15" s="120"/>
      <c r="C15" s="120"/>
      <c r="D15" s="82"/>
      <c r="E15" s="20">
        <v>3</v>
      </c>
      <c r="F15" s="9" t="s">
        <v>455</v>
      </c>
      <c r="G15" s="103"/>
      <c r="H15" s="82"/>
      <c r="I15" s="82"/>
      <c r="J15" s="134"/>
      <c r="K15" s="134"/>
      <c r="L15" s="82"/>
      <c r="M15" s="82"/>
      <c r="N15" s="132"/>
      <c r="O15" s="82"/>
      <c r="P15" s="82"/>
      <c r="Q15" s="132"/>
      <c r="R15" s="82"/>
      <c r="S15" s="82"/>
      <c r="T15" s="132"/>
      <c r="U15" s="82"/>
      <c r="V15" s="82"/>
      <c r="W15" s="132"/>
      <c r="X15" s="82"/>
      <c r="Y15" s="82"/>
      <c r="Z15" s="85"/>
    </row>
    <row r="16" spans="1:26" ht="37.5" x14ac:dyDescent="0.25">
      <c r="A16" s="127"/>
      <c r="B16" s="120"/>
      <c r="C16" s="120"/>
      <c r="D16" s="82"/>
      <c r="E16" s="20">
        <v>4</v>
      </c>
      <c r="F16" s="9" t="s">
        <v>456</v>
      </c>
      <c r="G16" s="103"/>
      <c r="H16" s="82"/>
      <c r="I16" s="82"/>
      <c r="J16" s="134"/>
      <c r="K16" s="134"/>
      <c r="L16" s="82"/>
      <c r="M16" s="82"/>
      <c r="N16" s="132"/>
      <c r="O16" s="82"/>
      <c r="P16" s="82"/>
      <c r="Q16" s="132"/>
      <c r="R16" s="82"/>
      <c r="S16" s="82"/>
      <c r="T16" s="132"/>
      <c r="U16" s="82"/>
      <c r="V16" s="82"/>
      <c r="W16" s="132"/>
      <c r="X16" s="82"/>
      <c r="Y16" s="82"/>
      <c r="Z16" s="85"/>
    </row>
    <row r="17" spans="1:26" ht="37.5" x14ac:dyDescent="0.25">
      <c r="A17" s="127"/>
      <c r="B17" s="120"/>
      <c r="C17" s="120"/>
      <c r="D17" s="82"/>
      <c r="E17" s="20">
        <v>5</v>
      </c>
      <c r="F17" s="9" t="s">
        <v>457</v>
      </c>
      <c r="G17" s="103"/>
      <c r="H17" s="82"/>
      <c r="I17" s="82"/>
      <c r="J17" s="134"/>
      <c r="K17" s="134"/>
      <c r="L17" s="82"/>
      <c r="M17" s="82"/>
      <c r="N17" s="132"/>
      <c r="O17" s="82"/>
      <c r="P17" s="82"/>
      <c r="Q17" s="132"/>
      <c r="R17" s="82"/>
      <c r="S17" s="82"/>
      <c r="T17" s="132"/>
      <c r="U17" s="82"/>
      <c r="V17" s="82"/>
      <c r="W17" s="132"/>
      <c r="X17" s="82"/>
      <c r="Y17" s="82"/>
      <c r="Z17" s="85"/>
    </row>
    <row r="18" spans="1:26" ht="37.5" x14ac:dyDescent="0.25">
      <c r="A18" s="127"/>
      <c r="B18" s="120"/>
      <c r="C18" s="120"/>
      <c r="D18" s="82"/>
      <c r="E18" s="20">
        <v>6</v>
      </c>
      <c r="F18" s="9" t="s">
        <v>458</v>
      </c>
      <c r="G18" s="103"/>
      <c r="H18" s="82"/>
      <c r="I18" s="82"/>
      <c r="J18" s="134"/>
      <c r="K18" s="134"/>
      <c r="L18" s="82"/>
      <c r="M18" s="82"/>
      <c r="N18" s="132"/>
      <c r="O18" s="82"/>
      <c r="P18" s="82"/>
      <c r="Q18" s="132"/>
      <c r="R18" s="82"/>
      <c r="S18" s="82"/>
      <c r="T18" s="132"/>
      <c r="U18" s="82"/>
      <c r="V18" s="82"/>
      <c r="W18" s="132"/>
      <c r="X18" s="82"/>
      <c r="Y18" s="82"/>
      <c r="Z18" s="85"/>
    </row>
    <row r="19" spans="1:26" ht="56.25" x14ac:dyDescent="0.25">
      <c r="A19" s="127"/>
      <c r="B19" s="120"/>
      <c r="C19" s="120"/>
      <c r="D19" s="82"/>
      <c r="E19" s="20">
        <v>7</v>
      </c>
      <c r="F19" s="9" t="s">
        <v>459</v>
      </c>
      <c r="G19" s="103"/>
      <c r="H19" s="83"/>
      <c r="I19" s="83"/>
      <c r="J19" s="134"/>
      <c r="K19" s="134"/>
      <c r="L19" s="83"/>
      <c r="M19" s="83"/>
      <c r="N19" s="133"/>
      <c r="O19" s="83"/>
      <c r="P19" s="83"/>
      <c r="Q19" s="133"/>
      <c r="R19" s="83"/>
      <c r="S19" s="83"/>
      <c r="T19" s="133"/>
      <c r="U19" s="83"/>
      <c r="V19" s="83"/>
      <c r="W19" s="133"/>
      <c r="X19" s="83"/>
      <c r="Y19" s="83"/>
      <c r="Z19" s="86"/>
    </row>
    <row r="20" spans="1:26" ht="30.75" customHeight="1" x14ac:dyDescent="0.25">
      <c r="A20" s="127"/>
      <c r="B20" s="120"/>
      <c r="C20" s="120"/>
      <c r="D20" s="81" t="s">
        <v>534</v>
      </c>
      <c r="E20" s="47">
        <v>1</v>
      </c>
      <c r="F20" s="4" t="s">
        <v>462</v>
      </c>
      <c r="G20" s="81" t="s">
        <v>460</v>
      </c>
      <c r="H20" s="81" t="s">
        <v>91</v>
      </c>
      <c r="I20" s="81" t="s">
        <v>794</v>
      </c>
      <c r="J20" s="81">
        <v>1</v>
      </c>
      <c r="K20" s="81">
        <v>1</v>
      </c>
      <c r="L20" s="81"/>
      <c r="M20" s="81"/>
      <c r="N20" s="131"/>
      <c r="O20" s="81"/>
      <c r="P20" s="81"/>
      <c r="Q20" s="131"/>
      <c r="R20" s="81"/>
      <c r="S20" s="81"/>
      <c r="T20" s="131"/>
      <c r="U20" s="81"/>
      <c r="V20" s="81"/>
      <c r="W20" s="131"/>
      <c r="X20" s="81" t="s">
        <v>44</v>
      </c>
      <c r="Y20" s="81" t="s">
        <v>43</v>
      </c>
      <c r="Z20" s="84">
        <v>0</v>
      </c>
    </row>
    <row r="21" spans="1:26" ht="37.5" x14ac:dyDescent="0.25">
      <c r="A21" s="127"/>
      <c r="B21" s="120"/>
      <c r="C21" s="120"/>
      <c r="D21" s="82"/>
      <c r="E21" s="47">
        <v>2</v>
      </c>
      <c r="F21" s="9" t="s">
        <v>463</v>
      </c>
      <c r="G21" s="82"/>
      <c r="H21" s="82"/>
      <c r="I21" s="82"/>
      <c r="J21" s="82"/>
      <c r="K21" s="82"/>
      <c r="L21" s="82"/>
      <c r="M21" s="82"/>
      <c r="N21" s="132"/>
      <c r="O21" s="82"/>
      <c r="P21" s="82"/>
      <c r="Q21" s="132"/>
      <c r="R21" s="82"/>
      <c r="S21" s="82"/>
      <c r="T21" s="132"/>
      <c r="U21" s="82"/>
      <c r="V21" s="82"/>
      <c r="W21" s="132"/>
      <c r="X21" s="82"/>
      <c r="Y21" s="82"/>
      <c r="Z21" s="85"/>
    </row>
    <row r="22" spans="1:26" ht="49.5" customHeight="1" x14ac:dyDescent="0.25">
      <c r="A22" s="127"/>
      <c r="B22" s="120"/>
      <c r="C22" s="120"/>
      <c r="D22" s="82"/>
      <c r="E22" s="47">
        <v>3</v>
      </c>
      <c r="F22" s="9" t="s">
        <v>464</v>
      </c>
      <c r="G22" s="82"/>
      <c r="H22" s="82"/>
      <c r="I22" s="82"/>
      <c r="J22" s="82"/>
      <c r="K22" s="82"/>
      <c r="L22" s="82"/>
      <c r="M22" s="82"/>
      <c r="N22" s="132"/>
      <c r="O22" s="82"/>
      <c r="P22" s="82"/>
      <c r="Q22" s="132"/>
      <c r="R22" s="82"/>
      <c r="S22" s="82"/>
      <c r="T22" s="132"/>
      <c r="U22" s="82"/>
      <c r="V22" s="82"/>
      <c r="W22" s="132"/>
      <c r="X22" s="82"/>
      <c r="Y22" s="82"/>
      <c r="Z22" s="85"/>
    </row>
    <row r="23" spans="1:26" ht="18.75" x14ac:dyDescent="0.25">
      <c r="A23" s="127"/>
      <c r="B23" s="120"/>
      <c r="C23" s="120"/>
      <c r="D23" s="82"/>
      <c r="E23" s="47">
        <v>4</v>
      </c>
      <c r="F23" s="9" t="s">
        <v>465</v>
      </c>
      <c r="G23" s="82"/>
      <c r="H23" s="82"/>
      <c r="I23" s="82"/>
      <c r="J23" s="82"/>
      <c r="K23" s="82"/>
      <c r="L23" s="82"/>
      <c r="M23" s="82"/>
      <c r="N23" s="132"/>
      <c r="O23" s="82"/>
      <c r="P23" s="82"/>
      <c r="Q23" s="132"/>
      <c r="R23" s="82"/>
      <c r="S23" s="82"/>
      <c r="T23" s="132"/>
      <c r="U23" s="82"/>
      <c r="V23" s="82"/>
      <c r="W23" s="132"/>
      <c r="X23" s="82"/>
      <c r="Y23" s="82"/>
      <c r="Z23" s="85"/>
    </row>
    <row r="24" spans="1:26" ht="18.75" x14ac:dyDescent="0.25">
      <c r="A24" s="127"/>
      <c r="B24" s="120"/>
      <c r="C24" s="120"/>
      <c r="D24" s="82"/>
      <c r="E24" s="47">
        <v>5</v>
      </c>
      <c r="F24" s="9" t="s">
        <v>466</v>
      </c>
      <c r="G24" s="82"/>
      <c r="H24" s="82"/>
      <c r="I24" s="82"/>
      <c r="J24" s="82"/>
      <c r="K24" s="82"/>
      <c r="L24" s="82"/>
      <c r="M24" s="82"/>
      <c r="N24" s="132"/>
      <c r="O24" s="82"/>
      <c r="P24" s="82"/>
      <c r="Q24" s="132"/>
      <c r="R24" s="82"/>
      <c r="S24" s="82"/>
      <c r="T24" s="132"/>
      <c r="U24" s="82"/>
      <c r="V24" s="82"/>
      <c r="W24" s="132"/>
      <c r="X24" s="82"/>
      <c r="Y24" s="82"/>
      <c r="Z24" s="85"/>
    </row>
    <row r="25" spans="1:26" ht="18.75" x14ac:dyDescent="0.25">
      <c r="A25" s="127"/>
      <c r="B25" s="120"/>
      <c r="C25" s="120"/>
      <c r="D25" s="82"/>
      <c r="E25" s="47">
        <v>6</v>
      </c>
      <c r="F25" s="9" t="s">
        <v>467</v>
      </c>
      <c r="G25" s="82"/>
      <c r="H25" s="82"/>
      <c r="I25" s="82"/>
      <c r="J25" s="82"/>
      <c r="K25" s="82"/>
      <c r="L25" s="82"/>
      <c r="M25" s="82"/>
      <c r="N25" s="132"/>
      <c r="O25" s="82"/>
      <c r="P25" s="82"/>
      <c r="Q25" s="132"/>
      <c r="R25" s="82"/>
      <c r="S25" s="82"/>
      <c r="T25" s="132"/>
      <c r="U25" s="82"/>
      <c r="V25" s="82"/>
      <c r="W25" s="132"/>
      <c r="X25" s="82"/>
      <c r="Y25" s="82"/>
      <c r="Z25" s="85"/>
    </row>
    <row r="26" spans="1:26" ht="44.25" customHeight="1" x14ac:dyDescent="0.25">
      <c r="A26" s="127"/>
      <c r="B26" s="120"/>
      <c r="C26" s="120"/>
      <c r="D26" s="82"/>
      <c r="E26" s="5">
        <v>7</v>
      </c>
      <c r="F26" s="4" t="s">
        <v>468</v>
      </c>
      <c r="G26" s="82"/>
      <c r="H26" s="83"/>
      <c r="I26" s="83"/>
      <c r="J26" s="83"/>
      <c r="K26" s="83"/>
      <c r="L26" s="83"/>
      <c r="M26" s="83"/>
      <c r="N26" s="133"/>
      <c r="O26" s="83"/>
      <c r="P26" s="83"/>
      <c r="Q26" s="133"/>
      <c r="R26" s="83"/>
      <c r="S26" s="83"/>
      <c r="T26" s="133"/>
      <c r="U26" s="83"/>
      <c r="V26" s="83"/>
      <c r="W26" s="133"/>
      <c r="X26" s="83"/>
      <c r="Y26" s="83"/>
      <c r="Z26" s="86"/>
    </row>
    <row r="27" spans="1:26" ht="146.25" customHeight="1" x14ac:dyDescent="0.25">
      <c r="A27" s="127"/>
      <c r="B27" s="120"/>
      <c r="C27" s="120"/>
      <c r="D27" s="83"/>
      <c r="E27" s="11">
        <v>8</v>
      </c>
      <c r="F27" s="4" t="s">
        <v>535</v>
      </c>
      <c r="G27" s="83"/>
      <c r="H27" s="30" t="s">
        <v>300</v>
      </c>
      <c r="I27" s="8" t="s">
        <v>88</v>
      </c>
      <c r="J27" s="11">
        <v>2</v>
      </c>
      <c r="K27" s="11">
        <v>2</v>
      </c>
      <c r="L27" s="2"/>
      <c r="M27" s="2"/>
      <c r="N27" s="2"/>
      <c r="O27" s="2"/>
      <c r="P27" s="6"/>
      <c r="Q27" s="13"/>
      <c r="R27" s="2"/>
      <c r="S27" s="2"/>
      <c r="T27" s="2"/>
      <c r="U27" s="2"/>
      <c r="V27" s="2"/>
      <c r="W27" s="13"/>
      <c r="X27" s="5" t="s">
        <v>44</v>
      </c>
      <c r="Y27" s="5" t="s">
        <v>43</v>
      </c>
      <c r="Z27" s="56">
        <v>0</v>
      </c>
    </row>
    <row r="28" spans="1:26" ht="56.25" x14ac:dyDescent="0.25">
      <c r="A28" s="127"/>
      <c r="B28" s="120"/>
      <c r="C28" s="120"/>
      <c r="D28" s="81" t="s">
        <v>536</v>
      </c>
      <c r="E28" s="11">
        <v>1</v>
      </c>
      <c r="F28" s="4" t="s">
        <v>470</v>
      </c>
      <c r="G28" s="81" t="s">
        <v>461</v>
      </c>
      <c r="H28" s="81" t="s">
        <v>87</v>
      </c>
      <c r="I28" s="81" t="s">
        <v>90</v>
      </c>
      <c r="J28" s="81">
        <v>0</v>
      </c>
      <c r="K28" s="81">
        <v>4</v>
      </c>
      <c r="L28" s="116"/>
      <c r="M28" s="116"/>
      <c r="N28" s="129">
        <v>1</v>
      </c>
      <c r="O28" s="116"/>
      <c r="P28" s="116"/>
      <c r="Q28" s="129">
        <v>1</v>
      </c>
      <c r="R28" s="116"/>
      <c r="S28" s="116"/>
      <c r="T28" s="129">
        <v>1</v>
      </c>
      <c r="U28" s="116"/>
      <c r="V28" s="116"/>
      <c r="W28" s="129">
        <v>1</v>
      </c>
      <c r="X28" s="81" t="s">
        <v>1</v>
      </c>
      <c r="Y28" s="5"/>
      <c r="Z28" s="84">
        <v>0</v>
      </c>
    </row>
    <row r="29" spans="1:26" ht="75" x14ac:dyDescent="0.25">
      <c r="A29" s="127"/>
      <c r="B29" s="120"/>
      <c r="C29" s="120"/>
      <c r="D29" s="82"/>
      <c r="E29" s="5">
        <v>2</v>
      </c>
      <c r="F29" s="4" t="s">
        <v>471</v>
      </c>
      <c r="G29" s="82"/>
      <c r="H29" s="83"/>
      <c r="I29" s="83"/>
      <c r="J29" s="83"/>
      <c r="K29" s="83"/>
      <c r="L29" s="118"/>
      <c r="M29" s="118"/>
      <c r="N29" s="130"/>
      <c r="O29" s="118"/>
      <c r="P29" s="118"/>
      <c r="Q29" s="130">
        <v>1</v>
      </c>
      <c r="R29" s="118"/>
      <c r="S29" s="118"/>
      <c r="T29" s="130">
        <v>1</v>
      </c>
      <c r="U29" s="118"/>
      <c r="V29" s="118"/>
      <c r="W29" s="130"/>
      <c r="X29" s="83"/>
      <c r="Y29" s="5" t="s">
        <v>89</v>
      </c>
      <c r="Z29" s="86">
        <v>0</v>
      </c>
    </row>
    <row r="30" spans="1:26" ht="93.75" x14ac:dyDescent="0.25">
      <c r="A30" s="127"/>
      <c r="B30" s="120"/>
      <c r="C30" s="120"/>
      <c r="D30" s="83"/>
      <c r="E30" s="5">
        <v>3</v>
      </c>
      <c r="F30" s="4" t="s">
        <v>472</v>
      </c>
      <c r="G30" s="83"/>
      <c r="H30" s="5" t="s">
        <v>47</v>
      </c>
      <c r="I30" s="5" t="s">
        <v>788</v>
      </c>
      <c r="J30" s="6">
        <v>0</v>
      </c>
      <c r="K30" s="11">
        <v>4</v>
      </c>
      <c r="L30" s="2"/>
      <c r="M30" s="10"/>
      <c r="N30" s="14">
        <v>1</v>
      </c>
      <c r="O30" s="5"/>
      <c r="P30" s="2"/>
      <c r="Q30" s="14">
        <v>1</v>
      </c>
      <c r="R30" s="5"/>
      <c r="S30" s="2"/>
      <c r="T30" s="14">
        <v>1</v>
      </c>
      <c r="U30" s="5"/>
      <c r="V30" s="2"/>
      <c r="W30" s="13"/>
      <c r="X30" s="5" t="s">
        <v>48</v>
      </c>
      <c r="Y30" s="5" t="s">
        <v>43</v>
      </c>
      <c r="Z30" s="57">
        <v>0</v>
      </c>
    </row>
    <row r="31" spans="1:26" ht="72" customHeight="1" x14ac:dyDescent="0.25">
      <c r="A31" s="127"/>
      <c r="B31" s="120"/>
      <c r="C31" s="120"/>
      <c r="D31" s="81" t="s">
        <v>537</v>
      </c>
      <c r="E31" s="5">
        <v>1</v>
      </c>
      <c r="F31" s="4" t="s">
        <v>538</v>
      </c>
      <c r="G31" s="81" t="s">
        <v>473</v>
      </c>
      <c r="H31" s="81" t="s">
        <v>49</v>
      </c>
      <c r="I31" s="81" t="s">
        <v>51</v>
      </c>
      <c r="J31" s="81" t="s">
        <v>46</v>
      </c>
      <c r="K31" s="81">
        <v>2</v>
      </c>
      <c r="L31" s="116"/>
      <c r="M31" s="116"/>
      <c r="N31" s="116"/>
      <c r="O31" s="116"/>
      <c r="P31" s="93">
        <v>1</v>
      </c>
      <c r="Q31" s="116"/>
      <c r="R31" s="116"/>
      <c r="S31" s="116"/>
      <c r="T31" s="116"/>
      <c r="U31" s="116"/>
      <c r="V31" s="116"/>
      <c r="W31" s="93">
        <v>1</v>
      </c>
      <c r="X31" s="81" t="s">
        <v>1</v>
      </c>
      <c r="Y31" s="81" t="s">
        <v>43</v>
      </c>
      <c r="Z31" s="84">
        <v>0</v>
      </c>
    </row>
    <row r="32" spans="1:26" ht="37.5" x14ac:dyDescent="0.25">
      <c r="A32" s="127"/>
      <c r="B32" s="120"/>
      <c r="C32" s="120"/>
      <c r="D32" s="82"/>
      <c r="E32" s="5">
        <v>2</v>
      </c>
      <c r="F32" s="4" t="s">
        <v>539</v>
      </c>
      <c r="G32" s="82"/>
      <c r="H32" s="82"/>
      <c r="I32" s="82"/>
      <c r="J32" s="82"/>
      <c r="K32" s="82"/>
      <c r="L32" s="117"/>
      <c r="M32" s="117"/>
      <c r="N32" s="117"/>
      <c r="O32" s="117"/>
      <c r="P32" s="94"/>
      <c r="Q32" s="117"/>
      <c r="R32" s="117"/>
      <c r="S32" s="117"/>
      <c r="T32" s="117"/>
      <c r="U32" s="117"/>
      <c r="V32" s="117"/>
      <c r="W32" s="94"/>
      <c r="X32" s="82"/>
      <c r="Y32" s="82"/>
      <c r="Z32" s="85"/>
    </row>
    <row r="33" spans="1:26" ht="37.5" x14ac:dyDescent="0.25">
      <c r="A33" s="127"/>
      <c r="B33" s="120"/>
      <c r="C33" s="120"/>
      <c r="D33" s="82"/>
      <c r="E33" s="5">
        <v>3</v>
      </c>
      <c r="F33" s="4" t="s">
        <v>540</v>
      </c>
      <c r="G33" s="82"/>
      <c r="H33" s="82"/>
      <c r="I33" s="82"/>
      <c r="J33" s="82"/>
      <c r="K33" s="82"/>
      <c r="L33" s="117"/>
      <c r="M33" s="117"/>
      <c r="N33" s="117"/>
      <c r="O33" s="117"/>
      <c r="P33" s="94"/>
      <c r="Q33" s="117"/>
      <c r="R33" s="117"/>
      <c r="S33" s="117"/>
      <c r="T33" s="117"/>
      <c r="U33" s="117"/>
      <c r="V33" s="117"/>
      <c r="W33" s="94"/>
      <c r="X33" s="82"/>
      <c r="Y33" s="82"/>
      <c r="Z33" s="85"/>
    </row>
    <row r="34" spans="1:26" ht="37.5" x14ac:dyDescent="0.25">
      <c r="A34" s="127"/>
      <c r="B34" s="120"/>
      <c r="C34" s="120"/>
      <c r="D34" s="82"/>
      <c r="E34" s="5">
        <v>4</v>
      </c>
      <c r="F34" s="4" t="s">
        <v>541</v>
      </c>
      <c r="G34" s="82"/>
      <c r="H34" s="82"/>
      <c r="I34" s="82"/>
      <c r="J34" s="82"/>
      <c r="K34" s="82"/>
      <c r="L34" s="117"/>
      <c r="M34" s="117"/>
      <c r="N34" s="117"/>
      <c r="O34" s="117"/>
      <c r="P34" s="94"/>
      <c r="Q34" s="117"/>
      <c r="R34" s="117"/>
      <c r="S34" s="117"/>
      <c r="T34" s="117"/>
      <c r="U34" s="117"/>
      <c r="V34" s="117"/>
      <c r="W34" s="94"/>
      <c r="X34" s="82"/>
      <c r="Y34" s="82"/>
      <c r="Z34" s="85"/>
    </row>
    <row r="35" spans="1:26" ht="18.75" x14ac:dyDescent="0.25">
      <c r="A35" s="127"/>
      <c r="B35" s="120"/>
      <c r="C35" s="120"/>
      <c r="D35" s="82"/>
      <c r="E35" s="5">
        <v>5</v>
      </c>
      <c r="F35" s="4" t="s">
        <v>542</v>
      </c>
      <c r="G35" s="82"/>
      <c r="H35" s="82"/>
      <c r="I35" s="82"/>
      <c r="J35" s="82"/>
      <c r="K35" s="82"/>
      <c r="L35" s="117"/>
      <c r="M35" s="117"/>
      <c r="N35" s="117"/>
      <c r="O35" s="117"/>
      <c r="P35" s="94"/>
      <c r="Q35" s="117"/>
      <c r="R35" s="117"/>
      <c r="S35" s="117"/>
      <c r="T35" s="117"/>
      <c r="U35" s="117"/>
      <c r="V35" s="117"/>
      <c r="W35" s="94"/>
      <c r="X35" s="82"/>
      <c r="Y35" s="82"/>
      <c r="Z35" s="85"/>
    </row>
    <row r="36" spans="1:26" ht="37.5" x14ac:dyDescent="0.25">
      <c r="A36" s="127"/>
      <c r="B36" s="120"/>
      <c r="C36" s="120"/>
      <c r="D36" s="82"/>
      <c r="E36" s="5">
        <v>6</v>
      </c>
      <c r="F36" s="4" t="s">
        <v>478</v>
      </c>
      <c r="G36" s="82"/>
      <c r="H36" s="82"/>
      <c r="I36" s="82"/>
      <c r="J36" s="82"/>
      <c r="K36" s="82"/>
      <c r="L36" s="117"/>
      <c r="M36" s="117"/>
      <c r="N36" s="117"/>
      <c r="O36" s="117"/>
      <c r="P36" s="94"/>
      <c r="Q36" s="117"/>
      <c r="R36" s="117"/>
      <c r="S36" s="117"/>
      <c r="T36" s="117"/>
      <c r="U36" s="117"/>
      <c r="V36" s="117"/>
      <c r="W36" s="94"/>
      <c r="X36" s="82"/>
      <c r="Y36" s="82"/>
      <c r="Z36" s="85"/>
    </row>
    <row r="37" spans="1:26" ht="18.75" customHeight="1" x14ac:dyDescent="0.25">
      <c r="A37" s="127"/>
      <c r="B37" s="120"/>
      <c r="C37" s="120"/>
      <c r="D37" s="82"/>
      <c r="E37" s="5">
        <v>7</v>
      </c>
      <c r="F37" s="4" t="s">
        <v>479</v>
      </c>
      <c r="G37" s="82"/>
      <c r="H37" s="82"/>
      <c r="I37" s="82"/>
      <c r="J37" s="82"/>
      <c r="K37" s="82"/>
      <c r="L37" s="117"/>
      <c r="M37" s="117"/>
      <c r="N37" s="117"/>
      <c r="O37" s="117"/>
      <c r="P37" s="94"/>
      <c r="Q37" s="117"/>
      <c r="R37" s="117"/>
      <c r="S37" s="117"/>
      <c r="T37" s="117"/>
      <c r="U37" s="117"/>
      <c r="V37" s="117"/>
      <c r="W37" s="94"/>
      <c r="X37" s="82"/>
      <c r="Y37" s="82"/>
      <c r="Z37" s="85"/>
    </row>
    <row r="38" spans="1:26" ht="37.5" x14ac:dyDescent="0.25">
      <c r="A38" s="127"/>
      <c r="B38" s="120"/>
      <c r="C38" s="120"/>
      <c r="D38" s="83"/>
      <c r="E38" s="5">
        <v>8</v>
      </c>
      <c r="F38" s="4" t="s">
        <v>543</v>
      </c>
      <c r="G38" s="83"/>
      <c r="H38" s="83"/>
      <c r="I38" s="83"/>
      <c r="J38" s="83"/>
      <c r="K38" s="83"/>
      <c r="L38" s="118"/>
      <c r="M38" s="118"/>
      <c r="N38" s="118"/>
      <c r="O38" s="118"/>
      <c r="P38" s="95"/>
      <c r="Q38" s="118"/>
      <c r="R38" s="118"/>
      <c r="S38" s="118"/>
      <c r="T38" s="118"/>
      <c r="U38" s="118"/>
      <c r="V38" s="118"/>
      <c r="W38" s="95"/>
      <c r="X38" s="83"/>
      <c r="Y38" s="83"/>
      <c r="Z38" s="86"/>
    </row>
    <row r="39" spans="1:26" ht="72" customHeight="1" x14ac:dyDescent="0.25">
      <c r="A39" s="127"/>
      <c r="B39" s="120"/>
      <c r="C39" s="120"/>
      <c r="D39" s="81" t="s">
        <v>52</v>
      </c>
      <c r="E39" s="5">
        <v>1</v>
      </c>
      <c r="F39" s="4" t="s">
        <v>475</v>
      </c>
      <c r="G39" s="81" t="s">
        <v>474</v>
      </c>
      <c r="H39" s="81" t="s">
        <v>50</v>
      </c>
      <c r="I39" s="81" t="s">
        <v>789</v>
      </c>
      <c r="J39" s="81" t="s">
        <v>46</v>
      </c>
      <c r="K39" s="81">
        <v>1</v>
      </c>
      <c r="L39" s="116"/>
      <c r="M39" s="116"/>
      <c r="N39" s="116"/>
      <c r="O39" s="116"/>
      <c r="P39" s="93">
        <v>1</v>
      </c>
      <c r="Q39" s="116"/>
      <c r="R39" s="116"/>
      <c r="S39" s="116"/>
      <c r="T39" s="116"/>
      <c r="U39" s="116"/>
      <c r="V39" s="116"/>
      <c r="W39" s="93">
        <v>1</v>
      </c>
      <c r="X39" s="81" t="s">
        <v>1</v>
      </c>
      <c r="Y39" s="81" t="s">
        <v>43</v>
      </c>
      <c r="Z39" s="84">
        <v>0</v>
      </c>
    </row>
    <row r="40" spans="1:26" ht="37.5" x14ac:dyDescent="0.25">
      <c r="A40" s="127"/>
      <c r="B40" s="120"/>
      <c r="C40" s="120"/>
      <c r="D40" s="82"/>
      <c r="E40" s="5">
        <v>2</v>
      </c>
      <c r="F40" s="4" t="s">
        <v>476</v>
      </c>
      <c r="G40" s="82"/>
      <c r="H40" s="82"/>
      <c r="I40" s="82"/>
      <c r="J40" s="82"/>
      <c r="K40" s="82"/>
      <c r="L40" s="117"/>
      <c r="M40" s="117"/>
      <c r="N40" s="117"/>
      <c r="O40" s="117"/>
      <c r="P40" s="94"/>
      <c r="Q40" s="117"/>
      <c r="R40" s="117"/>
      <c r="S40" s="117"/>
      <c r="T40" s="117"/>
      <c r="U40" s="117"/>
      <c r="V40" s="117"/>
      <c r="W40" s="94"/>
      <c r="X40" s="82"/>
      <c r="Y40" s="82"/>
      <c r="Z40" s="85"/>
    </row>
    <row r="41" spans="1:26" ht="18.75" x14ac:dyDescent="0.25">
      <c r="A41" s="127"/>
      <c r="B41" s="120"/>
      <c r="C41" s="120"/>
      <c r="D41" s="82"/>
      <c r="E41" s="5">
        <v>3</v>
      </c>
      <c r="F41" s="4" t="s">
        <v>477</v>
      </c>
      <c r="G41" s="82"/>
      <c r="H41" s="82"/>
      <c r="I41" s="82"/>
      <c r="J41" s="82"/>
      <c r="K41" s="82"/>
      <c r="L41" s="117"/>
      <c r="M41" s="117"/>
      <c r="N41" s="117"/>
      <c r="O41" s="117"/>
      <c r="P41" s="94"/>
      <c r="Q41" s="117"/>
      <c r="R41" s="117"/>
      <c r="S41" s="117"/>
      <c r="T41" s="117"/>
      <c r="U41" s="117"/>
      <c r="V41" s="117"/>
      <c r="W41" s="94"/>
      <c r="X41" s="82"/>
      <c r="Y41" s="82"/>
      <c r="Z41" s="85"/>
    </row>
    <row r="42" spans="1:26" ht="37.5" x14ac:dyDescent="0.25">
      <c r="A42" s="127"/>
      <c r="B42" s="120"/>
      <c r="C42" s="120"/>
      <c r="D42" s="82"/>
      <c r="E42" s="5">
        <v>4</v>
      </c>
      <c r="F42" s="4" t="s">
        <v>478</v>
      </c>
      <c r="G42" s="82"/>
      <c r="H42" s="82"/>
      <c r="I42" s="82"/>
      <c r="J42" s="82"/>
      <c r="K42" s="82"/>
      <c r="L42" s="117"/>
      <c r="M42" s="117"/>
      <c r="N42" s="117"/>
      <c r="O42" s="117"/>
      <c r="P42" s="94"/>
      <c r="Q42" s="117"/>
      <c r="R42" s="117"/>
      <c r="S42" s="117"/>
      <c r="T42" s="117"/>
      <c r="U42" s="117"/>
      <c r="V42" s="117"/>
      <c r="W42" s="94"/>
      <c r="X42" s="82"/>
      <c r="Y42" s="82"/>
      <c r="Z42" s="85"/>
    </row>
    <row r="43" spans="1:26" ht="37.5" x14ac:dyDescent="0.25">
      <c r="A43" s="127"/>
      <c r="B43" s="120"/>
      <c r="C43" s="120"/>
      <c r="D43" s="82"/>
      <c r="E43" s="5">
        <v>5</v>
      </c>
      <c r="F43" s="4" t="s">
        <v>479</v>
      </c>
      <c r="G43" s="82"/>
      <c r="H43" s="82"/>
      <c r="I43" s="82"/>
      <c r="J43" s="82"/>
      <c r="K43" s="82"/>
      <c r="L43" s="117"/>
      <c r="M43" s="117"/>
      <c r="N43" s="117"/>
      <c r="O43" s="117"/>
      <c r="P43" s="94"/>
      <c r="Q43" s="117"/>
      <c r="R43" s="117"/>
      <c r="S43" s="117"/>
      <c r="T43" s="117"/>
      <c r="U43" s="117"/>
      <c r="V43" s="117"/>
      <c r="W43" s="94"/>
      <c r="X43" s="82"/>
      <c r="Y43" s="82"/>
      <c r="Z43" s="85"/>
    </row>
    <row r="44" spans="1:26" ht="52.5" customHeight="1" x14ac:dyDescent="0.25">
      <c r="A44" s="127"/>
      <c r="B44" s="120"/>
      <c r="C44" s="121"/>
      <c r="D44" s="82"/>
      <c r="E44" s="5">
        <v>6</v>
      </c>
      <c r="F44" s="4" t="s">
        <v>480</v>
      </c>
      <c r="G44" s="82"/>
      <c r="H44" s="83"/>
      <c r="I44" s="83"/>
      <c r="J44" s="83"/>
      <c r="K44" s="83"/>
      <c r="L44" s="118"/>
      <c r="M44" s="118"/>
      <c r="N44" s="118"/>
      <c r="O44" s="118"/>
      <c r="P44" s="95"/>
      <c r="Q44" s="118"/>
      <c r="R44" s="118"/>
      <c r="S44" s="118"/>
      <c r="T44" s="118"/>
      <c r="U44" s="118"/>
      <c r="V44" s="118"/>
      <c r="W44" s="95"/>
      <c r="X44" s="83"/>
      <c r="Y44" s="83"/>
      <c r="Z44" s="86"/>
    </row>
    <row r="45" spans="1:26" ht="75" customHeight="1" x14ac:dyDescent="0.25">
      <c r="A45" s="127"/>
      <c r="B45" s="120"/>
      <c r="C45" s="122" t="s">
        <v>53</v>
      </c>
      <c r="D45" s="103" t="s">
        <v>492</v>
      </c>
      <c r="E45" s="5">
        <v>1</v>
      </c>
      <c r="F45" s="4" t="s">
        <v>501</v>
      </c>
      <c r="G45" s="103" t="s">
        <v>481</v>
      </c>
      <c r="H45" s="81" t="s">
        <v>45</v>
      </c>
      <c r="I45" s="81" t="s">
        <v>790</v>
      </c>
      <c r="J45" s="81" t="s">
        <v>46</v>
      </c>
      <c r="K45" s="81">
        <v>1</v>
      </c>
      <c r="L45" s="116"/>
      <c r="M45" s="116"/>
      <c r="N45" s="116"/>
      <c r="O45" s="116"/>
      <c r="P45" s="116"/>
      <c r="Q45" s="116"/>
      <c r="R45" s="123"/>
      <c r="S45" s="116"/>
      <c r="T45" s="123"/>
      <c r="U45" s="116"/>
      <c r="V45" s="116"/>
      <c r="W45" s="116"/>
      <c r="X45" s="81" t="s">
        <v>1</v>
      </c>
      <c r="Y45" s="81" t="s">
        <v>510</v>
      </c>
      <c r="Z45" s="84">
        <v>0</v>
      </c>
    </row>
    <row r="46" spans="1:26" ht="63.75" customHeight="1" x14ac:dyDescent="0.25">
      <c r="A46" s="127"/>
      <c r="B46" s="120"/>
      <c r="C46" s="122"/>
      <c r="D46" s="103"/>
      <c r="E46" s="5">
        <v>2</v>
      </c>
      <c r="F46" s="4" t="s">
        <v>502</v>
      </c>
      <c r="G46" s="103"/>
      <c r="H46" s="82"/>
      <c r="I46" s="82"/>
      <c r="J46" s="82"/>
      <c r="K46" s="82"/>
      <c r="L46" s="117"/>
      <c r="M46" s="117"/>
      <c r="N46" s="117"/>
      <c r="O46" s="117"/>
      <c r="P46" s="117"/>
      <c r="Q46" s="117"/>
      <c r="R46" s="124"/>
      <c r="S46" s="117"/>
      <c r="T46" s="124"/>
      <c r="U46" s="117"/>
      <c r="V46" s="117"/>
      <c r="W46" s="117"/>
      <c r="X46" s="82"/>
      <c r="Y46" s="82"/>
      <c r="Z46" s="85"/>
    </row>
    <row r="47" spans="1:26" ht="37.5" x14ac:dyDescent="0.25">
      <c r="A47" s="127"/>
      <c r="B47" s="120"/>
      <c r="C47" s="122"/>
      <c r="D47" s="103"/>
      <c r="E47" s="5">
        <v>3</v>
      </c>
      <c r="F47" s="4" t="s">
        <v>503</v>
      </c>
      <c r="G47" s="103"/>
      <c r="H47" s="82"/>
      <c r="I47" s="82"/>
      <c r="J47" s="82"/>
      <c r="K47" s="82"/>
      <c r="L47" s="117"/>
      <c r="M47" s="117"/>
      <c r="N47" s="117"/>
      <c r="O47" s="117"/>
      <c r="P47" s="117"/>
      <c r="Q47" s="117"/>
      <c r="R47" s="124"/>
      <c r="S47" s="117"/>
      <c r="T47" s="124"/>
      <c r="U47" s="117"/>
      <c r="V47" s="117"/>
      <c r="W47" s="117"/>
      <c r="X47" s="82"/>
      <c r="Y47" s="82"/>
      <c r="Z47" s="85"/>
    </row>
    <row r="48" spans="1:26" ht="37.5" x14ac:dyDescent="0.25">
      <c r="A48" s="127"/>
      <c r="B48" s="120"/>
      <c r="C48" s="122"/>
      <c r="D48" s="103"/>
      <c r="E48" s="5">
        <v>4</v>
      </c>
      <c r="F48" s="4" t="s">
        <v>504</v>
      </c>
      <c r="G48" s="103"/>
      <c r="H48" s="82"/>
      <c r="I48" s="82"/>
      <c r="J48" s="82"/>
      <c r="K48" s="82"/>
      <c r="L48" s="117"/>
      <c r="M48" s="117"/>
      <c r="N48" s="117"/>
      <c r="O48" s="117"/>
      <c r="P48" s="117"/>
      <c r="Q48" s="117"/>
      <c r="R48" s="124"/>
      <c r="S48" s="117"/>
      <c r="T48" s="124"/>
      <c r="U48" s="117"/>
      <c r="V48" s="117"/>
      <c r="W48" s="117"/>
      <c r="X48" s="82"/>
      <c r="Y48" s="82"/>
      <c r="Z48" s="85"/>
    </row>
    <row r="49" spans="1:26" ht="52.5" customHeight="1" x14ac:dyDescent="0.25">
      <c r="A49" s="127"/>
      <c r="B49" s="120"/>
      <c r="C49" s="122"/>
      <c r="D49" s="103"/>
      <c r="E49" s="5">
        <v>5</v>
      </c>
      <c r="F49" s="4" t="s">
        <v>505</v>
      </c>
      <c r="G49" s="103"/>
      <c r="H49" s="82"/>
      <c r="I49" s="82"/>
      <c r="J49" s="82"/>
      <c r="K49" s="82"/>
      <c r="L49" s="117"/>
      <c r="M49" s="117"/>
      <c r="N49" s="117"/>
      <c r="O49" s="117"/>
      <c r="P49" s="117"/>
      <c r="Q49" s="117"/>
      <c r="R49" s="124"/>
      <c r="S49" s="117"/>
      <c r="T49" s="124"/>
      <c r="U49" s="117"/>
      <c r="V49" s="117"/>
      <c r="W49" s="117"/>
      <c r="X49" s="82"/>
      <c r="Y49" s="82"/>
      <c r="Z49" s="85"/>
    </row>
    <row r="50" spans="1:26" ht="52.5" customHeight="1" x14ac:dyDescent="0.25">
      <c r="A50" s="127"/>
      <c r="B50" s="120"/>
      <c r="C50" s="122"/>
      <c r="D50" s="103"/>
      <c r="E50" s="5">
        <v>6</v>
      </c>
      <c r="F50" s="4" t="s">
        <v>506</v>
      </c>
      <c r="G50" s="103"/>
      <c r="H50" s="82"/>
      <c r="I50" s="82"/>
      <c r="J50" s="82"/>
      <c r="K50" s="82"/>
      <c r="L50" s="117"/>
      <c r="M50" s="117"/>
      <c r="N50" s="117"/>
      <c r="O50" s="117"/>
      <c r="P50" s="117"/>
      <c r="Q50" s="117"/>
      <c r="R50" s="124"/>
      <c r="S50" s="117"/>
      <c r="T50" s="124"/>
      <c r="U50" s="117"/>
      <c r="V50" s="117"/>
      <c r="W50" s="117"/>
      <c r="X50" s="82"/>
      <c r="Y50" s="82"/>
      <c r="Z50" s="85"/>
    </row>
    <row r="51" spans="1:26" ht="18.75" x14ac:dyDescent="0.25">
      <c r="A51" s="127"/>
      <c r="B51" s="120"/>
      <c r="C51" s="122"/>
      <c r="D51" s="103"/>
      <c r="E51" s="5">
        <v>7</v>
      </c>
      <c r="F51" s="4" t="s">
        <v>507</v>
      </c>
      <c r="G51" s="103"/>
      <c r="H51" s="82"/>
      <c r="I51" s="82"/>
      <c r="J51" s="82"/>
      <c r="K51" s="82"/>
      <c r="L51" s="117"/>
      <c r="M51" s="117"/>
      <c r="N51" s="117"/>
      <c r="O51" s="117"/>
      <c r="P51" s="117"/>
      <c r="Q51" s="117"/>
      <c r="R51" s="124"/>
      <c r="S51" s="117"/>
      <c r="T51" s="124"/>
      <c r="U51" s="117"/>
      <c r="V51" s="117"/>
      <c r="W51" s="117"/>
      <c r="X51" s="82"/>
      <c r="Y51" s="82"/>
      <c r="Z51" s="85"/>
    </row>
    <row r="52" spans="1:26" ht="38.25" customHeight="1" x14ac:dyDescent="0.25">
      <c r="A52" s="127"/>
      <c r="B52" s="120"/>
      <c r="C52" s="122"/>
      <c r="D52" s="103"/>
      <c r="E52" s="5">
        <v>8</v>
      </c>
      <c r="F52" s="4" t="s">
        <v>508</v>
      </c>
      <c r="G52" s="103"/>
      <c r="H52" s="82"/>
      <c r="I52" s="82"/>
      <c r="J52" s="82"/>
      <c r="K52" s="82"/>
      <c r="L52" s="117"/>
      <c r="M52" s="117"/>
      <c r="N52" s="117"/>
      <c r="O52" s="117"/>
      <c r="P52" s="117"/>
      <c r="Q52" s="117"/>
      <c r="R52" s="124"/>
      <c r="S52" s="117"/>
      <c r="T52" s="124"/>
      <c r="U52" s="117"/>
      <c r="V52" s="117"/>
      <c r="W52" s="117"/>
      <c r="X52" s="82"/>
      <c r="Y52" s="82"/>
      <c r="Z52" s="85"/>
    </row>
    <row r="53" spans="1:26" ht="27.75" customHeight="1" x14ac:dyDescent="0.25">
      <c r="A53" s="127"/>
      <c r="B53" s="120"/>
      <c r="C53" s="122"/>
      <c r="D53" s="103"/>
      <c r="E53" s="5">
        <v>9</v>
      </c>
      <c r="F53" s="4" t="s">
        <v>509</v>
      </c>
      <c r="G53" s="103"/>
      <c r="H53" s="83"/>
      <c r="I53" s="83"/>
      <c r="J53" s="83"/>
      <c r="K53" s="83"/>
      <c r="L53" s="118"/>
      <c r="M53" s="118"/>
      <c r="N53" s="118"/>
      <c r="O53" s="118"/>
      <c r="P53" s="118"/>
      <c r="Q53" s="118"/>
      <c r="R53" s="125"/>
      <c r="S53" s="118"/>
      <c r="T53" s="125"/>
      <c r="U53" s="118"/>
      <c r="V53" s="118"/>
      <c r="W53" s="118"/>
      <c r="X53" s="83"/>
      <c r="Y53" s="83"/>
      <c r="Z53" s="86"/>
    </row>
    <row r="54" spans="1:26" ht="21.75" customHeight="1" x14ac:dyDescent="0.25">
      <c r="A54" s="127"/>
      <c r="B54" s="120"/>
      <c r="C54" s="119" t="s">
        <v>60</v>
      </c>
      <c r="D54" s="100" t="s">
        <v>493</v>
      </c>
      <c r="E54" s="5">
        <v>1</v>
      </c>
      <c r="F54" s="4" t="s">
        <v>544</v>
      </c>
      <c r="G54" s="103" t="s">
        <v>482</v>
      </c>
      <c r="H54" s="81" t="s">
        <v>545</v>
      </c>
      <c r="I54" s="81" t="s">
        <v>791</v>
      </c>
      <c r="J54" s="81" t="s">
        <v>46</v>
      </c>
      <c r="K54" s="81">
        <v>1</v>
      </c>
      <c r="L54" s="81"/>
      <c r="M54" s="81"/>
      <c r="N54" s="97"/>
      <c r="O54" s="97"/>
      <c r="P54" s="97"/>
      <c r="Q54" s="81"/>
      <c r="R54" s="81"/>
      <c r="S54" s="81"/>
      <c r="T54" s="81"/>
      <c r="U54" s="105"/>
      <c r="V54" s="105"/>
      <c r="W54" s="105"/>
      <c r="X54" s="81" t="s">
        <v>1</v>
      </c>
      <c r="Y54" s="81" t="s">
        <v>38</v>
      </c>
      <c r="Z54" s="84">
        <v>0</v>
      </c>
    </row>
    <row r="55" spans="1:26" ht="56.25" x14ac:dyDescent="0.25">
      <c r="A55" s="127"/>
      <c r="B55" s="120"/>
      <c r="C55" s="120"/>
      <c r="D55" s="101"/>
      <c r="E55" s="5">
        <v>2</v>
      </c>
      <c r="F55" s="4" t="s">
        <v>546</v>
      </c>
      <c r="G55" s="103"/>
      <c r="H55" s="82"/>
      <c r="I55" s="82"/>
      <c r="J55" s="82"/>
      <c r="K55" s="82"/>
      <c r="L55" s="82"/>
      <c r="M55" s="82"/>
      <c r="N55" s="98"/>
      <c r="O55" s="98"/>
      <c r="P55" s="98"/>
      <c r="Q55" s="82"/>
      <c r="R55" s="82"/>
      <c r="S55" s="82"/>
      <c r="T55" s="82"/>
      <c r="U55" s="106"/>
      <c r="V55" s="106"/>
      <c r="W55" s="106"/>
      <c r="X55" s="82"/>
      <c r="Y55" s="82"/>
      <c r="Z55" s="85"/>
    </row>
    <row r="56" spans="1:26" ht="37.5" x14ac:dyDescent="0.25">
      <c r="A56" s="127"/>
      <c r="B56" s="120"/>
      <c r="C56" s="120"/>
      <c r="D56" s="101"/>
      <c r="E56" s="5">
        <v>3</v>
      </c>
      <c r="F56" s="4" t="s">
        <v>547</v>
      </c>
      <c r="G56" s="103"/>
      <c r="H56" s="82"/>
      <c r="I56" s="82"/>
      <c r="J56" s="82"/>
      <c r="K56" s="82"/>
      <c r="L56" s="82"/>
      <c r="M56" s="82"/>
      <c r="N56" s="98"/>
      <c r="O56" s="98"/>
      <c r="P56" s="98"/>
      <c r="Q56" s="82"/>
      <c r="R56" s="82"/>
      <c r="S56" s="82"/>
      <c r="T56" s="82"/>
      <c r="U56" s="106"/>
      <c r="V56" s="106"/>
      <c r="W56" s="106"/>
      <c r="X56" s="82"/>
      <c r="Y56" s="82"/>
      <c r="Z56" s="85"/>
    </row>
    <row r="57" spans="1:26" ht="37.5" x14ac:dyDescent="0.25">
      <c r="A57" s="127"/>
      <c r="B57" s="120"/>
      <c r="C57" s="120"/>
      <c r="D57" s="101"/>
      <c r="E57" s="5">
        <v>4</v>
      </c>
      <c r="F57" s="4" t="s">
        <v>548</v>
      </c>
      <c r="G57" s="103"/>
      <c r="H57" s="82"/>
      <c r="I57" s="82"/>
      <c r="J57" s="82"/>
      <c r="K57" s="82"/>
      <c r="L57" s="82"/>
      <c r="M57" s="82"/>
      <c r="N57" s="98"/>
      <c r="O57" s="98"/>
      <c r="P57" s="98"/>
      <c r="Q57" s="82"/>
      <c r="R57" s="82"/>
      <c r="S57" s="82"/>
      <c r="T57" s="82"/>
      <c r="U57" s="106"/>
      <c r="V57" s="106"/>
      <c r="W57" s="106"/>
      <c r="X57" s="82"/>
      <c r="Y57" s="82"/>
      <c r="Z57" s="85"/>
    </row>
    <row r="58" spans="1:26" ht="59.25" customHeight="1" x14ac:dyDescent="0.25">
      <c r="A58" s="127"/>
      <c r="B58" s="120"/>
      <c r="C58" s="120"/>
      <c r="D58" s="102"/>
      <c r="E58" s="5">
        <v>5</v>
      </c>
      <c r="F58" s="4" t="s">
        <v>549</v>
      </c>
      <c r="G58" s="103"/>
      <c r="H58" s="83"/>
      <c r="I58" s="83"/>
      <c r="J58" s="83"/>
      <c r="K58" s="83"/>
      <c r="L58" s="83"/>
      <c r="M58" s="83"/>
      <c r="N58" s="99"/>
      <c r="O58" s="99"/>
      <c r="P58" s="99"/>
      <c r="Q58" s="83"/>
      <c r="R58" s="83"/>
      <c r="S58" s="83"/>
      <c r="T58" s="83"/>
      <c r="U58" s="107"/>
      <c r="V58" s="107"/>
      <c r="W58" s="107"/>
      <c r="X58" s="83"/>
      <c r="Y58" s="83"/>
      <c r="Z58" s="86"/>
    </row>
    <row r="59" spans="1:26" ht="56.25" x14ac:dyDescent="0.25">
      <c r="A59" s="127"/>
      <c r="B59" s="120"/>
      <c r="C59" s="120"/>
      <c r="D59" s="81" t="s">
        <v>550</v>
      </c>
      <c r="E59" s="5">
        <v>1</v>
      </c>
      <c r="F59" s="4" t="s">
        <v>551</v>
      </c>
      <c r="G59" s="81" t="s">
        <v>483</v>
      </c>
      <c r="H59" s="81" t="s">
        <v>552</v>
      </c>
      <c r="I59" s="81" t="s">
        <v>792</v>
      </c>
      <c r="J59" s="81" t="s">
        <v>46</v>
      </c>
      <c r="K59" s="93">
        <v>20</v>
      </c>
      <c r="L59" s="81"/>
      <c r="M59" s="93">
        <v>5</v>
      </c>
      <c r="N59" s="81"/>
      <c r="O59" s="93">
        <v>5</v>
      </c>
      <c r="P59" s="81"/>
      <c r="Q59" s="81"/>
      <c r="R59" s="81"/>
      <c r="S59" s="93">
        <v>5</v>
      </c>
      <c r="T59" s="81"/>
      <c r="U59" s="81"/>
      <c r="V59" s="93">
        <v>5</v>
      </c>
      <c r="W59" s="81"/>
      <c r="X59" s="81" t="s">
        <v>1</v>
      </c>
      <c r="Y59" s="81" t="s">
        <v>38</v>
      </c>
      <c r="Z59" s="84">
        <v>0</v>
      </c>
    </row>
    <row r="60" spans="1:26" ht="37.5" x14ac:dyDescent="0.25">
      <c r="A60" s="127"/>
      <c r="B60" s="120"/>
      <c r="C60" s="120"/>
      <c r="D60" s="82"/>
      <c r="E60" s="5">
        <v>2</v>
      </c>
      <c r="F60" s="4" t="s">
        <v>553</v>
      </c>
      <c r="G60" s="82"/>
      <c r="H60" s="82"/>
      <c r="I60" s="82"/>
      <c r="J60" s="82"/>
      <c r="K60" s="94"/>
      <c r="L60" s="82"/>
      <c r="M60" s="94"/>
      <c r="N60" s="82"/>
      <c r="O60" s="94"/>
      <c r="P60" s="82"/>
      <c r="Q60" s="82"/>
      <c r="R60" s="82"/>
      <c r="S60" s="94"/>
      <c r="T60" s="82"/>
      <c r="U60" s="82"/>
      <c r="V60" s="94"/>
      <c r="W60" s="82"/>
      <c r="X60" s="82"/>
      <c r="Y60" s="82"/>
      <c r="Z60" s="85"/>
    </row>
    <row r="61" spans="1:26" ht="56.25" x14ac:dyDescent="0.25">
      <c r="A61" s="127"/>
      <c r="B61" s="120"/>
      <c r="C61" s="120"/>
      <c r="D61" s="82"/>
      <c r="E61" s="5">
        <v>3</v>
      </c>
      <c r="F61" s="4" t="s">
        <v>554</v>
      </c>
      <c r="G61" s="82"/>
      <c r="H61" s="82"/>
      <c r="I61" s="82"/>
      <c r="J61" s="82"/>
      <c r="K61" s="94"/>
      <c r="L61" s="82"/>
      <c r="M61" s="94"/>
      <c r="N61" s="82"/>
      <c r="O61" s="94"/>
      <c r="P61" s="82"/>
      <c r="Q61" s="82"/>
      <c r="R61" s="82"/>
      <c r="S61" s="94"/>
      <c r="T61" s="82"/>
      <c r="U61" s="82"/>
      <c r="V61" s="94"/>
      <c r="W61" s="82"/>
      <c r="X61" s="82"/>
      <c r="Y61" s="82"/>
      <c r="Z61" s="85"/>
    </row>
    <row r="62" spans="1:26" ht="37.5" x14ac:dyDescent="0.25">
      <c r="A62" s="127"/>
      <c r="B62" s="120"/>
      <c r="C62" s="120"/>
      <c r="D62" s="82"/>
      <c r="E62" s="5">
        <v>4</v>
      </c>
      <c r="F62" s="4" t="s">
        <v>555</v>
      </c>
      <c r="G62" s="82"/>
      <c r="H62" s="82"/>
      <c r="I62" s="82"/>
      <c r="J62" s="82"/>
      <c r="K62" s="94"/>
      <c r="L62" s="82"/>
      <c r="M62" s="94"/>
      <c r="N62" s="82"/>
      <c r="O62" s="94"/>
      <c r="P62" s="82"/>
      <c r="Q62" s="82"/>
      <c r="R62" s="82"/>
      <c r="S62" s="94"/>
      <c r="T62" s="82"/>
      <c r="U62" s="82"/>
      <c r="V62" s="94"/>
      <c r="W62" s="82"/>
      <c r="X62" s="82"/>
      <c r="Y62" s="82"/>
      <c r="Z62" s="85"/>
    </row>
    <row r="63" spans="1:26" ht="37.5" x14ac:dyDescent="0.25">
      <c r="A63" s="127"/>
      <c r="B63" s="120"/>
      <c r="C63" s="120"/>
      <c r="D63" s="82"/>
      <c r="E63" s="5">
        <v>5</v>
      </c>
      <c r="F63" s="4" t="s">
        <v>556</v>
      </c>
      <c r="G63" s="82"/>
      <c r="H63" s="82"/>
      <c r="I63" s="82"/>
      <c r="J63" s="82"/>
      <c r="K63" s="94"/>
      <c r="L63" s="82"/>
      <c r="M63" s="94"/>
      <c r="N63" s="82"/>
      <c r="O63" s="94"/>
      <c r="P63" s="82"/>
      <c r="Q63" s="82"/>
      <c r="R63" s="82"/>
      <c r="S63" s="94"/>
      <c r="T63" s="82"/>
      <c r="U63" s="82"/>
      <c r="V63" s="94"/>
      <c r="W63" s="82"/>
      <c r="X63" s="82"/>
      <c r="Y63" s="82"/>
      <c r="Z63" s="85"/>
    </row>
    <row r="64" spans="1:26" ht="37.5" x14ac:dyDescent="0.25">
      <c r="A64" s="127"/>
      <c r="B64" s="120"/>
      <c r="C64" s="120"/>
      <c r="D64" s="83"/>
      <c r="E64" s="5">
        <v>6</v>
      </c>
      <c r="F64" s="4" t="s">
        <v>557</v>
      </c>
      <c r="G64" s="83"/>
      <c r="H64" s="83"/>
      <c r="I64" s="83"/>
      <c r="J64" s="83"/>
      <c r="K64" s="95"/>
      <c r="L64" s="83"/>
      <c r="M64" s="95"/>
      <c r="N64" s="83"/>
      <c r="O64" s="95"/>
      <c r="P64" s="83"/>
      <c r="Q64" s="83"/>
      <c r="R64" s="83"/>
      <c r="S64" s="95"/>
      <c r="T64" s="83"/>
      <c r="U64" s="83"/>
      <c r="V64" s="95"/>
      <c r="W64" s="83"/>
      <c r="X64" s="83"/>
      <c r="Y64" s="83"/>
      <c r="Z64" s="86"/>
    </row>
    <row r="65" spans="1:26" ht="72" customHeight="1" x14ac:dyDescent="0.25">
      <c r="A65" s="127"/>
      <c r="B65" s="120"/>
      <c r="C65" s="120"/>
      <c r="D65" s="81" t="s">
        <v>558</v>
      </c>
      <c r="E65" s="5">
        <v>1</v>
      </c>
      <c r="F65" s="4" t="s">
        <v>559</v>
      </c>
      <c r="G65" s="81" t="s">
        <v>484</v>
      </c>
      <c r="H65" s="81" t="s">
        <v>61</v>
      </c>
      <c r="I65" s="81" t="s">
        <v>62</v>
      </c>
      <c r="J65" s="81">
        <v>1</v>
      </c>
      <c r="K65" s="81">
        <v>1</v>
      </c>
      <c r="L65" s="81"/>
      <c r="M65" s="81"/>
      <c r="N65" s="81"/>
      <c r="O65" s="81"/>
      <c r="P65" s="81"/>
      <c r="Q65" s="81"/>
      <c r="R65" s="81"/>
      <c r="S65" s="81"/>
      <c r="T65" s="81"/>
      <c r="U65" s="81"/>
      <c r="V65" s="93">
        <v>1</v>
      </c>
      <c r="W65" s="81"/>
      <c r="X65" s="81" t="s">
        <v>1</v>
      </c>
      <c r="Y65" s="81" t="s">
        <v>38</v>
      </c>
      <c r="Z65" s="84">
        <v>0</v>
      </c>
    </row>
    <row r="66" spans="1:26" ht="18.75" x14ac:dyDescent="0.25">
      <c r="A66" s="127"/>
      <c r="B66" s="120"/>
      <c r="C66" s="120"/>
      <c r="D66" s="82"/>
      <c r="E66" s="5">
        <v>2</v>
      </c>
      <c r="F66" s="4" t="s">
        <v>560</v>
      </c>
      <c r="G66" s="82"/>
      <c r="H66" s="82"/>
      <c r="I66" s="82"/>
      <c r="J66" s="82"/>
      <c r="K66" s="82"/>
      <c r="L66" s="82"/>
      <c r="M66" s="82"/>
      <c r="N66" s="82"/>
      <c r="O66" s="82"/>
      <c r="P66" s="82"/>
      <c r="Q66" s="82"/>
      <c r="R66" s="82"/>
      <c r="S66" s="82"/>
      <c r="T66" s="82"/>
      <c r="U66" s="82"/>
      <c r="V66" s="94"/>
      <c r="W66" s="82"/>
      <c r="X66" s="82"/>
      <c r="Y66" s="82"/>
      <c r="Z66" s="85"/>
    </row>
    <row r="67" spans="1:26" ht="37.5" x14ac:dyDescent="0.25">
      <c r="A67" s="127"/>
      <c r="B67" s="120"/>
      <c r="C67" s="120"/>
      <c r="D67" s="82"/>
      <c r="E67" s="5">
        <v>3</v>
      </c>
      <c r="F67" s="4" t="s">
        <v>561</v>
      </c>
      <c r="G67" s="82"/>
      <c r="H67" s="82"/>
      <c r="I67" s="82"/>
      <c r="J67" s="82"/>
      <c r="K67" s="82"/>
      <c r="L67" s="82"/>
      <c r="M67" s="82"/>
      <c r="N67" s="82"/>
      <c r="O67" s="82"/>
      <c r="P67" s="82"/>
      <c r="Q67" s="82"/>
      <c r="R67" s="82"/>
      <c r="S67" s="82"/>
      <c r="T67" s="82"/>
      <c r="U67" s="82"/>
      <c r="V67" s="94"/>
      <c r="W67" s="82"/>
      <c r="X67" s="82"/>
      <c r="Y67" s="82"/>
      <c r="Z67" s="85"/>
    </row>
    <row r="68" spans="1:26" ht="72" customHeight="1" x14ac:dyDescent="0.25">
      <c r="A68" s="127"/>
      <c r="B68" s="120"/>
      <c r="C68" s="120"/>
      <c r="D68" s="82"/>
      <c r="E68" s="5">
        <v>4</v>
      </c>
      <c r="F68" s="4" t="s">
        <v>562</v>
      </c>
      <c r="G68" s="82"/>
      <c r="H68" s="82"/>
      <c r="I68" s="82"/>
      <c r="J68" s="82"/>
      <c r="K68" s="82"/>
      <c r="L68" s="82"/>
      <c r="M68" s="82"/>
      <c r="N68" s="82"/>
      <c r="O68" s="82"/>
      <c r="P68" s="82"/>
      <c r="Q68" s="82"/>
      <c r="R68" s="82"/>
      <c r="S68" s="82"/>
      <c r="T68" s="82"/>
      <c r="U68" s="82"/>
      <c r="V68" s="94"/>
      <c r="W68" s="82"/>
      <c r="X68" s="82"/>
      <c r="Y68" s="82"/>
      <c r="Z68" s="85"/>
    </row>
    <row r="69" spans="1:26" ht="37.5" x14ac:dyDescent="0.25">
      <c r="A69" s="127"/>
      <c r="B69" s="120"/>
      <c r="C69" s="120"/>
      <c r="D69" s="82"/>
      <c r="E69" s="5">
        <v>5</v>
      </c>
      <c r="F69" s="4" t="s">
        <v>563</v>
      </c>
      <c r="G69" s="82"/>
      <c r="H69" s="82"/>
      <c r="I69" s="82"/>
      <c r="J69" s="82"/>
      <c r="K69" s="82"/>
      <c r="L69" s="82"/>
      <c r="M69" s="82"/>
      <c r="N69" s="82"/>
      <c r="O69" s="82"/>
      <c r="P69" s="82"/>
      <c r="Q69" s="82"/>
      <c r="R69" s="82"/>
      <c r="S69" s="82"/>
      <c r="T69" s="82"/>
      <c r="U69" s="82"/>
      <c r="V69" s="94"/>
      <c r="W69" s="82"/>
      <c r="X69" s="82"/>
      <c r="Y69" s="82"/>
      <c r="Z69" s="85"/>
    </row>
    <row r="70" spans="1:26" ht="72" customHeight="1" x14ac:dyDescent="0.25">
      <c r="A70" s="127"/>
      <c r="B70" s="120"/>
      <c r="C70" s="120"/>
      <c r="D70" s="82"/>
      <c r="E70" s="5">
        <v>6</v>
      </c>
      <c r="F70" s="4" t="s">
        <v>564</v>
      </c>
      <c r="G70" s="82"/>
      <c r="H70" s="82"/>
      <c r="I70" s="82"/>
      <c r="J70" s="82"/>
      <c r="K70" s="82"/>
      <c r="L70" s="82"/>
      <c r="M70" s="82"/>
      <c r="N70" s="82"/>
      <c r="O70" s="82"/>
      <c r="P70" s="82"/>
      <c r="Q70" s="82"/>
      <c r="R70" s="82"/>
      <c r="S70" s="82"/>
      <c r="T70" s="82"/>
      <c r="U70" s="82"/>
      <c r="V70" s="94"/>
      <c r="W70" s="82"/>
      <c r="X70" s="82"/>
      <c r="Y70" s="82"/>
      <c r="Z70" s="85"/>
    </row>
    <row r="71" spans="1:26" ht="75" x14ac:dyDescent="0.25">
      <c r="A71" s="127"/>
      <c r="B71" s="120"/>
      <c r="C71" s="120"/>
      <c r="D71" s="82"/>
      <c r="E71" s="5">
        <v>7</v>
      </c>
      <c r="F71" s="4" t="s">
        <v>565</v>
      </c>
      <c r="G71" s="82"/>
      <c r="H71" s="82"/>
      <c r="I71" s="82"/>
      <c r="J71" s="82"/>
      <c r="K71" s="82"/>
      <c r="L71" s="82"/>
      <c r="M71" s="82"/>
      <c r="N71" s="82"/>
      <c r="O71" s="82"/>
      <c r="P71" s="82"/>
      <c r="Q71" s="82"/>
      <c r="R71" s="82"/>
      <c r="S71" s="82"/>
      <c r="T71" s="82"/>
      <c r="U71" s="82"/>
      <c r="V71" s="94"/>
      <c r="W71" s="82"/>
      <c r="X71" s="82"/>
      <c r="Y71" s="82"/>
      <c r="Z71" s="85"/>
    </row>
    <row r="72" spans="1:26" ht="37.5" x14ac:dyDescent="0.25">
      <c r="A72" s="127"/>
      <c r="B72" s="120"/>
      <c r="C72" s="120"/>
      <c r="D72" s="83"/>
      <c r="E72" s="5">
        <v>8</v>
      </c>
      <c r="F72" s="4" t="s">
        <v>566</v>
      </c>
      <c r="G72" s="83"/>
      <c r="H72" s="83"/>
      <c r="I72" s="83"/>
      <c r="J72" s="83"/>
      <c r="K72" s="83"/>
      <c r="L72" s="83"/>
      <c r="M72" s="83"/>
      <c r="N72" s="83"/>
      <c r="O72" s="83"/>
      <c r="P72" s="83"/>
      <c r="Q72" s="83"/>
      <c r="R72" s="83"/>
      <c r="S72" s="83"/>
      <c r="T72" s="83"/>
      <c r="U72" s="83"/>
      <c r="V72" s="95"/>
      <c r="W72" s="83"/>
      <c r="X72" s="83"/>
      <c r="Y72" s="83"/>
      <c r="Z72" s="86"/>
    </row>
    <row r="73" spans="1:26" ht="72" customHeight="1" x14ac:dyDescent="0.25">
      <c r="A73" s="127"/>
      <c r="B73" s="120"/>
      <c r="C73" s="120"/>
      <c r="D73" s="103" t="s">
        <v>494</v>
      </c>
      <c r="E73" s="5">
        <v>1</v>
      </c>
      <c r="F73" s="4" t="s">
        <v>567</v>
      </c>
      <c r="G73" s="103" t="s">
        <v>485</v>
      </c>
      <c r="H73" s="103" t="s">
        <v>72</v>
      </c>
      <c r="I73" s="103" t="s">
        <v>73</v>
      </c>
      <c r="J73" s="103">
        <v>1</v>
      </c>
      <c r="K73" s="103">
        <v>1</v>
      </c>
      <c r="L73" s="103"/>
      <c r="M73" s="103"/>
      <c r="N73" s="103"/>
      <c r="O73" s="103"/>
      <c r="P73" s="103"/>
      <c r="Q73" s="103"/>
      <c r="R73" s="103"/>
      <c r="S73" s="103"/>
      <c r="T73" s="103"/>
      <c r="U73" s="103"/>
      <c r="V73" s="104">
        <v>1</v>
      </c>
      <c r="W73" s="103"/>
      <c r="X73" s="103" t="s">
        <v>1</v>
      </c>
      <c r="Y73" s="103" t="s">
        <v>38</v>
      </c>
      <c r="Z73" s="96">
        <v>0</v>
      </c>
    </row>
    <row r="74" spans="1:26" ht="72" customHeight="1" x14ac:dyDescent="0.25">
      <c r="A74" s="127"/>
      <c r="B74" s="120"/>
      <c r="C74" s="120"/>
      <c r="D74" s="103"/>
      <c r="E74" s="5">
        <v>2</v>
      </c>
      <c r="F74" s="4" t="s">
        <v>568</v>
      </c>
      <c r="G74" s="103"/>
      <c r="H74" s="103"/>
      <c r="I74" s="103"/>
      <c r="J74" s="103"/>
      <c r="K74" s="103"/>
      <c r="L74" s="103"/>
      <c r="M74" s="103"/>
      <c r="N74" s="103"/>
      <c r="O74" s="103"/>
      <c r="P74" s="103"/>
      <c r="Q74" s="103"/>
      <c r="R74" s="103"/>
      <c r="S74" s="103"/>
      <c r="T74" s="103"/>
      <c r="U74" s="103"/>
      <c r="V74" s="104"/>
      <c r="W74" s="103"/>
      <c r="X74" s="103"/>
      <c r="Y74" s="103"/>
      <c r="Z74" s="96"/>
    </row>
    <row r="75" spans="1:26" ht="72" customHeight="1" x14ac:dyDescent="0.25">
      <c r="A75" s="127"/>
      <c r="B75" s="120"/>
      <c r="C75" s="120"/>
      <c r="D75" s="103"/>
      <c r="E75" s="5">
        <v>3</v>
      </c>
      <c r="F75" s="4" t="s">
        <v>569</v>
      </c>
      <c r="G75" s="103"/>
      <c r="H75" s="103"/>
      <c r="I75" s="103"/>
      <c r="J75" s="103"/>
      <c r="K75" s="103"/>
      <c r="L75" s="103"/>
      <c r="M75" s="103"/>
      <c r="N75" s="103"/>
      <c r="O75" s="103"/>
      <c r="P75" s="103"/>
      <c r="Q75" s="103"/>
      <c r="R75" s="103"/>
      <c r="S75" s="103"/>
      <c r="T75" s="103"/>
      <c r="U75" s="103"/>
      <c r="V75" s="104"/>
      <c r="W75" s="103"/>
      <c r="X75" s="103"/>
      <c r="Y75" s="103"/>
      <c r="Z75" s="96"/>
    </row>
    <row r="76" spans="1:26" ht="72" customHeight="1" x14ac:dyDescent="0.25">
      <c r="A76" s="127"/>
      <c r="B76" s="120"/>
      <c r="C76" s="120"/>
      <c r="D76" s="103"/>
      <c r="E76" s="5">
        <v>4</v>
      </c>
      <c r="F76" s="4" t="s">
        <v>570</v>
      </c>
      <c r="G76" s="103"/>
      <c r="H76" s="103"/>
      <c r="I76" s="103"/>
      <c r="J76" s="103"/>
      <c r="K76" s="103"/>
      <c r="L76" s="103"/>
      <c r="M76" s="103"/>
      <c r="N76" s="103"/>
      <c r="O76" s="103"/>
      <c r="P76" s="103"/>
      <c r="Q76" s="103"/>
      <c r="R76" s="103"/>
      <c r="S76" s="103"/>
      <c r="T76" s="103"/>
      <c r="U76" s="103"/>
      <c r="V76" s="104"/>
      <c r="W76" s="103"/>
      <c r="X76" s="103"/>
      <c r="Y76" s="103"/>
      <c r="Z76" s="96"/>
    </row>
    <row r="77" spans="1:26" ht="37.5" x14ac:dyDescent="0.25">
      <c r="A77" s="127"/>
      <c r="B77" s="120"/>
      <c r="C77" s="120"/>
      <c r="D77" s="81" t="s">
        <v>495</v>
      </c>
      <c r="E77" s="5">
        <v>1</v>
      </c>
      <c r="F77" s="4" t="s">
        <v>571</v>
      </c>
      <c r="G77" s="81" t="s">
        <v>486</v>
      </c>
      <c r="H77" s="81" t="s">
        <v>71</v>
      </c>
      <c r="I77" s="81" t="s">
        <v>795</v>
      </c>
      <c r="J77" s="81">
        <v>1</v>
      </c>
      <c r="K77" s="81">
        <v>1</v>
      </c>
      <c r="L77" s="81"/>
      <c r="M77" s="81"/>
      <c r="N77" s="81"/>
      <c r="O77" s="81"/>
      <c r="P77" s="81"/>
      <c r="Q77" s="81"/>
      <c r="R77" s="81"/>
      <c r="S77" s="93">
        <v>1</v>
      </c>
      <c r="T77" s="93"/>
      <c r="U77" s="93"/>
      <c r="V77" s="81"/>
      <c r="W77" s="81"/>
      <c r="X77" s="81" t="s">
        <v>1</v>
      </c>
      <c r="Y77" s="81" t="s">
        <v>65</v>
      </c>
      <c r="Z77" s="84">
        <v>200000</v>
      </c>
    </row>
    <row r="78" spans="1:26" ht="56.25" x14ac:dyDescent="0.25">
      <c r="A78" s="127"/>
      <c r="B78" s="120"/>
      <c r="C78" s="120"/>
      <c r="D78" s="82"/>
      <c r="E78" s="5">
        <v>2</v>
      </c>
      <c r="F78" s="4" t="s">
        <v>572</v>
      </c>
      <c r="G78" s="82"/>
      <c r="H78" s="82"/>
      <c r="I78" s="82"/>
      <c r="J78" s="82"/>
      <c r="K78" s="82"/>
      <c r="L78" s="82"/>
      <c r="M78" s="82"/>
      <c r="N78" s="82"/>
      <c r="O78" s="82"/>
      <c r="P78" s="82"/>
      <c r="Q78" s="82"/>
      <c r="R78" s="82"/>
      <c r="S78" s="94"/>
      <c r="T78" s="94"/>
      <c r="U78" s="94"/>
      <c r="V78" s="82"/>
      <c r="W78" s="82"/>
      <c r="X78" s="82"/>
      <c r="Y78" s="82"/>
      <c r="Z78" s="85"/>
    </row>
    <row r="79" spans="1:26" ht="37.5" x14ac:dyDescent="0.25">
      <c r="A79" s="127"/>
      <c r="B79" s="120"/>
      <c r="C79" s="120"/>
      <c r="D79" s="82"/>
      <c r="E79" s="5">
        <v>3</v>
      </c>
      <c r="F79" s="4" t="s">
        <v>573</v>
      </c>
      <c r="G79" s="82"/>
      <c r="H79" s="82"/>
      <c r="I79" s="82"/>
      <c r="J79" s="82"/>
      <c r="K79" s="82"/>
      <c r="L79" s="82"/>
      <c r="M79" s="82"/>
      <c r="N79" s="82"/>
      <c r="O79" s="82"/>
      <c r="P79" s="82"/>
      <c r="Q79" s="82"/>
      <c r="R79" s="82"/>
      <c r="S79" s="94"/>
      <c r="T79" s="94"/>
      <c r="U79" s="94"/>
      <c r="V79" s="82"/>
      <c r="W79" s="82"/>
      <c r="X79" s="82"/>
      <c r="Y79" s="82"/>
      <c r="Z79" s="85"/>
    </row>
    <row r="80" spans="1:26" ht="56.25" x14ac:dyDescent="0.25">
      <c r="A80" s="127"/>
      <c r="B80" s="120"/>
      <c r="C80" s="120"/>
      <c r="D80" s="82"/>
      <c r="E80" s="5">
        <v>4</v>
      </c>
      <c r="F80" s="4" t="s">
        <v>574</v>
      </c>
      <c r="G80" s="82"/>
      <c r="H80" s="82"/>
      <c r="I80" s="82"/>
      <c r="J80" s="82"/>
      <c r="K80" s="82"/>
      <c r="L80" s="82"/>
      <c r="M80" s="82"/>
      <c r="N80" s="82"/>
      <c r="O80" s="82"/>
      <c r="P80" s="82"/>
      <c r="Q80" s="82"/>
      <c r="R80" s="82"/>
      <c r="S80" s="94"/>
      <c r="T80" s="94"/>
      <c r="U80" s="94"/>
      <c r="V80" s="82"/>
      <c r="W80" s="82"/>
      <c r="X80" s="82"/>
      <c r="Y80" s="82"/>
      <c r="Z80" s="85"/>
    </row>
    <row r="81" spans="1:26" ht="37.5" x14ac:dyDescent="0.25">
      <c r="A81" s="127"/>
      <c r="B81" s="120"/>
      <c r="C81" s="120"/>
      <c r="D81" s="82"/>
      <c r="E81" s="5">
        <v>5</v>
      </c>
      <c r="F81" s="4" t="s">
        <v>575</v>
      </c>
      <c r="G81" s="82"/>
      <c r="H81" s="82"/>
      <c r="I81" s="82"/>
      <c r="J81" s="82"/>
      <c r="K81" s="82"/>
      <c r="L81" s="82"/>
      <c r="M81" s="82"/>
      <c r="N81" s="82"/>
      <c r="O81" s="82"/>
      <c r="P81" s="82"/>
      <c r="Q81" s="82"/>
      <c r="R81" s="82"/>
      <c r="S81" s="94"/>
      <c r="T81" s="94"/>
      <c r="U81" s="94"/>
      <c r="V81" s="82"/>
      <c r="W81" s="82"/>
      <c r="X81" s="82"/>
      <c r="Y81" s="82"/>
      <c r="Z81" s="85"/>
    </row>
    <row r="82" spans="1:26" ht="37.5" x14ac:dyDescent="0.25">
      <c r="A82" s="127"/>
      <c r="B82" s="120"/>
      <c r="C82" s="120"/>
      <c r="D82" s="82"/>
      <c r="E82" s="5">
        <v>6</v>
      </c>
      <c r="F82" s="4" t="s">
        <v>576</v>
      </c>
      <c r="G82" s="82"/>
      <c r="H82" s="82"/>
      <c r="I82" s="82"/>
      <c r="J82" s="82"/>
      <c r="K82" s="82"/>
      <c r="L82" s="82"/>
      <c r="M82" s="82"/>
      <c r="N82" s="82"/>
      <c r="O82" s="82"/>
      <c r="P82" s="82"/>
      <c r="Q82" s="82"/>
      <c r="R82" s="82"/>
      <c r="S82" s="94"/>
      <c r="T82" s="94"/>
      <c r="U82" s="94"/>
      <c r="V82" s="82"/>
      <c r="W82" s="82"/>
      <c r="X82" s="82"/>
      <c r="Y82" s="82"/>
      <c r="Z82" s="85"/>
    </row>
    <row r="83" spans="1:26" ht="37.5" x14ac:dyDescent="0.25">
      <c r="A83" s="127"/>
      <c r="B83" s="120"/>
      <c r="C83" s="120"/>
      <c r="D83" s="82"/>
      <c r="E83" s="5">
        <v>7</v>
      </c>
      <c r="F83" s="4" t="s">
        <v>577</v>
      </c>
      <c r="G83" s="82"/>
      <c r="H83" s="82"/>
      <c r="I83" s="82"/>
      <c r="J83" s="82"/>
      <c r="K83" s="82"/>
      <c r="L83" s="82"/>
      <c r="M83" s="82"/>
      <c r="N83" s="82"/>
      <c r="O83" s="82"/>
      <c r="P83" s="82"/>
      <c r="Q83" s="82"/>
      <c r="R83" s="82"/>
      <c r="S83" s="94"/>
      <c r="T83" s="94"/>
      <c r="U83" s="94"/>
      <c r="V83" s="82"/>
      <c r="W83" s="82"/>
      <c r="X83" s="82"/>
      <c r="Y83" s="82"/>
      <c r="Z83" s="85"/>
    </row>
    <row r="84" spans="1:26" ht="37.5" x14ac:dyDescent="0.25">
      <c r="A84" s="127"/>
      <c r="B84" s="120"/>
      <c r="C84" s="120"/>
      <c r="D84" s="83"/>
      <c r="E84" s="5">
        <v>8</v>
      </c>
      <c r="F84" s="4" t="s">
        <v>578</v>
      </c>
      <c r="G84" s="83"/>
      <c r="H84" s="83"/>
      <c r="I84" s="83"/>
      <c r="J84" s="83"/>
      <c r="K84" s="83"/>
      <c r="L84" s="83"/>
      <c r="M84" s="83"/>
      <c r="N84" s="83"/>
      <c r="O84" s="83"/>
      <c r="P84" s="83"/>
      <c r="Q84" s="83"/>
      <c r="R84" s="83"/>
      <c r="S84" s="95"/>
      <c r="T84" s="95"/>
      <c r="U84" s="95"/>
      <c r="V84" s="83"/>
      <c r="W84" s="83"/>
      <c r="X84" s="83"/>
      <c r="Y84" s="83"/>
      <c r="Z84" s="86"/>
    </row>
    <row r="85" spans="1:26" ht="37.5" x14ac:dyDescent="0.25">
      <c r="A85" s="127"/>
      <c r="B85" s="120"/>
      <c r="C85" s="120"/>
      <c r="D85" s="81" t="s">
        <v>496</v>
      </c>
      <c r="E85" s="5">
        <v>1</v>
      </c>
      <c r="F85" s="4" t="s">
        <v>579</v>
      </c>
      <c r="G85" s="81" t="s">
        <v>487</v>
      </c>
      <c r="H85" s="81" t="s">
        <v>580</v>
      </c>
      <c r="I85" s="81" t="s">
        <v>793</v>
      </c>
      <c r="J85" s="81">
        <v>1</v>
      </c>
      <c r="K85" s="81">
        <v>1</v>
      </c>
      <c r="L85" s="87"/>
      <c r="M85" s="108"/>
      <c r="N85" s="90"/>
      <c r="O85" s="87"/>
      <c r="P85" s="108"/>
      <c r="Q85" s="90"/>
      <c r="R85" s="87"/>
      <c r="S85" s="108"/>
      <c r="T85" s="90"/>
      <c r="U85" s="110">
        <v>1</v>
      </c>
      <c r="V85" s="111"/>
      <c r="W85" s="112"/>
      <c r="X85" s="81" t="s">
        <v>1</v>
      </c>
      <c r="Y85" s="81" t="s">
        <v>38</v>
      </c>
      <c r="Z85" s="84">
        <v>0</v>
      </c>
    </row>
    <row r="86" spans="1:26" ht="37.5" x14ac:dyDescent="0.25">
      <c r="A86" s="127"/>
      <c r="B86" s="120"/>
      <c r="C86" s="120"/>
      <c r="D86" s="82"/>
      <c r="E86" s="5">
        <v>2</v>
      </c>
      <c r="F86" s="4" t="s">
        <v>581</v>
      </c>
      <c r="G86" s="82"/>
      <c r="H86" s="83"/>
      <c r="I86" s="83"/>
      <c r="J86" s="83"/>
      <c r="K86" s="83"/>
      <c r="L86" s="89"/>
      <c r="M86" s="109"/>
      <c r="N86" s="92"/>
      <c r="O86" s="89"/>
      <c r="P86" s="109"/>
      <c r="Q86" s="92"/>
      <c r="R86" s="89"/>
      <c r="S86" s="109"/>
      <c r="T86" s="92"/>
      <c r="U86" s="113"/>
      <c r="V86" s="114"/>
      <c r="W86" s="115"/>
      <c r="X86" s="82"/>
      <c r="Y86" s="82"/>
      <c r="Z86" s="85"/>
    </row>
    <row r="87" spans="1:26" ht="75" x14ac:dyDescent="0.25">
      <c r="A87" s="127"/>
      <c r="B87" s="120"/>
      <c r="C87" s="120"/>
      <c r="D87" s="82"/>
      <c r="E87" s="5">
        <v>3</v>
      </c>
      <c r="F87" s="4" t="s">
        <v>582</v>
      </c>
      <c r="G87" s="82"/>
      <c r="H87" s="81" t="s">
        <v>583</v>
      </c>
      <c r="I87" s="81" t="s">
        <v>584</v>
      </c>
      <c r="J87" s="81">
        <v>4</v>
      </c>
      <c r="K87" s="81">
        <v>4</v>
      </c>
      <c r="L87" s="81"/>
      <c r="M87" s="81"/>
      <c r="N87" s="81"/>
      <c r="O87" s="93">
        <v>1</v>
      </c>
      <c r="P87" s="81"/>
      <c r="Q87" s="81"/>
      <c r="R87" s="93">
        <v>1</v>
      </c>
      <c r="S87" s="81"/>
      <c r="T87" s="81"/>
      <c r="U87" s="93">
        <v>1</v>
      </c>
      <c r="V87" s="81"/>
      <c r="W87" s="93">
        <v>1</v>
      </c>
      <c r="X87" s="82"/>
      <c r="Y87" s="82"/>
      <c r="Z87" s="85"/>
    </row>
    <row r="88" spans="1:26" ht="37.5" x14ac:dyDescent="0.25">
      <c r="A88" s="127"/>
      <c r="B88" s="120"/>
      <c r="C88" s="120"/>
      <c r="D88" s="82"/>
      <c r="E88" s="5">
        <v>4</v>
      </c>
      <c r="F88" s="4" t="s">
        <v>585</v>
      </c>
      <c r="G88" s="82"/>
      <c r="H88" s="82"/>
      <c r="I88" s="82"/>
      <c r="J88" s="82"/>
      <c r="K88" s="82"/>
      <c r="L88" s="82"/>
      <c r="M88" s="82"/>
      <c r="N88" s="82"/>
      <c r="O88" s="94"/>
      <c r="P88" s="82"/>
      <c r="Q88" s="82"/>
      <c r="R88" s="94"/>
      <c r="S88" s="82"/>
      <c r="T88" s="82"/>
      <c r="U88" s="94"/>
      <c r="V88" s="82"/>
      <c r="W88" s="94"/>
      <c r="X88" s="82"/>
      <c r="Y88" s="82"/>
      <c r="Z88" s="85"/>
    </row>
    <row r="89" spans="1:26" ht="37.5" x14ac:dyDescent="0.25">
      <c r="A89" s="127"/>
      <c r="B89" s="120"/>
      <c r="C89" s="120"/>
      <c r="D89" s="82"/>
      <c r="E89" s="5">
        <v>5</v>
      </c>
      <c r="F89" s="4" t="s">
        <v>586</v>
      </c>
      <c r="G89" s="82"/>
      <c r="H89" s="82"/>
      <c r="I89" s="82"/>
      <c r="J89" s="82"/>
      <c r="K89" s="82"/>
      <c r="L89" s="82"/>
      <c r="M89" s="82"/>
      <c r="N89" s="82"/>
      <c r="O89" s="94"/>
      <c r="P89" s="82"/>
      <c r="Q89" s="82"/>
      <c r="R89" s="94"/>
      <c r="S89" s="82"/>
      <c r="T89" s="82"/>
      <c r="U89" s="94"/>
      <c r="V89" s="82"/>
      <c r="W89" s="94"/>
      <c r="X89" s="82"/>
      <c r="Y89" s="82"/>
      <c r="Z89" s="85"/>
    </row>
    <row r="90" spans="1:26" ht="18.75" x14ac:dyDescent="0.25">
      <c r="A90" s="127"/>
      <c r="B90" s="120"/>
      <c r="C90" s="120"/>
      <c r="D90" s="83"/>
      <c r="E90" s="5">
        <v>6</v>
      </c>
      <c r="F90" s="4" t="s">
        <v>587</v>
      </c>
      <c r="G90" s="83"/>
      <c r="H90" s="83"/>
      <c r="I90" s="83"/>
      <c r="J90" s="83"/>
      <c r="K90" s="83"/>
      <c r="L90" s="83"/>
      <c r="M90" s="83"/>
      <c r="N90" s="83"/>
      <c r="O90" s="95"/>
      <c r="P90" s="83"/>
      <c r="Q90" s="83"/>
      <c r="R90" s="95"/>
      <c r="S90" s="83"/>
      <c r="T90" s="83"/>
      <c r="U90" s="95"/>
      <c r="V90" s="83"/>
      <c r="W90" s="95"/>
      <c r="X90" s="83"/>
      <c r="Y90" s="83"/>
      <c r="Z90" s="86"/>
    </row>
    <row r="91" spans="1:26" ht="72" customHeight="1" x14ac:dyDescent="0.25">
      <c r="A91" s="127"/>
      <c r="B91" s="120"/>
      <c r="C91" s="120"/>
      <c r="D91" s="81" t="s">
        <v>497</v>
      </c>
      <c r="E91" s="5">
        <v>1</v>
      </c>
      <c r="F91" s="4" t="s">
        <v>588</v>
      </c>
      <c r="G91" s="81" t="s">
        <v>488</v>
      </c>
      <c r="H91" s="81" t="s">
        <v>63</v>
      </c>
      <c r="I91" s="81" t="s">
        <v>64</v>
      </c>
      <c r="J91" s="81">
        <v>1</v>
      </c>
      <c r="K91" s="81">
        <v>1</v>
      </c>
      <c r="L91" s="97"/>
      <c r="M91" s="97"/>
      <c r="N91" s="97"/>
      <c r="O91" s="97"/>
      <c r="P91" s="97"/>
      <c r="Q91" s="97"/>
      <c r="R91" s="97"/>
      <c r="S91" s="97"/>
      <c r="T91" s="93">
        <v>1</v>
      </c>
      <c r="U91" s="97"/>
      <c r="V91" s="97"/>
      <c r="W91" s="81"/>
      <c r="X91" s="100" t="s">
        <v>37</v>
      </c>
      <c r="Y91" s="100" t="s">
        <v>38</v>
      </c>
      <c r="Z91" s="84">
        <v>0</v>
      </c>
    </row>
    <row r="92" spans="1:26" ht="72" customHeight="1" x14ac:dyDescent="0.25">
      <c r="A92" s="127"/>
      <c r="B92" s="120"/>
      <c r="C92" s="120"/>
      <c r="D92" s="82"/>
      <c r="E92" s="5">
        <v>2</v>
      </c>
      <c r="F92" s="4" t="s">
        <v>589</v>
      </c>
      <c r="G92" s="82"/>
      <c r="H92" s="82"/>
      <c r="I92" s="82"/>
      <c r="J92" s="82"/>
      <c r="K92" s="82"/>
      <c r="L92" s="98"/>
      <c r="M92" s="98"/>
      <c r="N92" s="98"/>
      <c r="O92" s="98"/>
      <c r="P92" s="98"/>
      <c r="Q92" s="98"/>
      <c r="R92" s="98"/>
      <c r="S92" s="98"/>
      <c r="T92" s="94"/>
      <c r="U92" s="98"/>
      <c r="V92" s="98"/>
      <c r="W92" s="82"/>
      <c r="X92" s="101"/>
      <c r="Y92" s="101"/>
      <c r="Z92" s="85"/>
    </row>
    <row r="93" spans="1:26" ht="56.25" x14ac:dyDescent="0.25">
      <c r="A93" s="127"/>
      <c r="B93" s="120"/>
      <c r="C93" s="120"/>
      <c r="D93" s="83"/>
      <c r="E93" s="5">
        <v>3</v>
      </c>
      <c r="F93" s="4" t="s">
        <v>590</v>
      </c>
      <c r="G93" s="83"/>
      <c r="H93" s="83"/>
      <c r="I93" s="83"/>
      <c r="J93" s="83"/>
      <c r="K93" s="83"/>
      <c r="L93" s="99"/>
      <c r="M93" s="99"/>
      <c r="N93" s="99"/>
      <c r="O93" s="99"/>
      <c r="P93" s="99"/>
      <c r="Q93" s="99"/>
      <c r="R93" s="99"/>
      <c r="S93" s="99"/>
      <c r="T93" s="95"/>
      <c r="U93" s="99"/>
      <c r="V93" s="99"/>
      <c r="W93" s="83"/>
      <c r="X93" s="102"/>
      <c r="Y93" s="102"/>
      <c r="Z93" s="86"/>
    </row>
    <row r="94" spans="1:26" ht="54" customHeight="1" x14ac:dyDescent="0.25">
      <c r="A94" s="127"/>
      <c r="B94" s="120"/>
      <c r="C94" s="120"/>
      <c r="D94" s="103" t="s">
        <v>498</v>
      </c>
      <c r="E94" s="5">
        <v>1</v>
      </c>
      <c r="F94" s="4" t="s">
        <v>591</v>
      </c>
      <c r="G94" s="103" t="s">
        <v>489</v>
      </c>
      <c r="H94" s="103" t="s">
        <v>68</v>
      </c>
      <c r="I94" s="103" t="s">
        <v>69</v>
      </c>
      <c r="J94" s="103" t="s">
        <v>46</v>
      </c>
      <c r="K94" s="103">
        <v>2</v>
      </c>
      <c r="L94" s="103"/>
      <c r="M94" s="103"/>
      <c r="N94" s="103"/>
      <c r="O94" s="104">
        <v>1</v>
      </c>
      <c r="P94" s="103"/>
      <c r="Q94" s="103"/>
      <c r="R94" s="103"/>
      <c r="S94" s="104">
        <v>1</v>
      </c>
      <c r="T94" s="103"/>
      <c r="U94" s="103"/>
      <c r="V94" s="103"/>
      <c r="W94" s="103"/>
      <c r="X94" s="81" t="s">
        <v>70</v>
      </c>
      <c r="Y94" s="81" t="s">
        <v>38</v>
      </c>
      <c r="Z94" s="96">
        <v>0</v>
      </c>
    </row>
    <row r="95" spans="1:26" ht="72" customHeight="1" x14ac:dyDescent="0.25">
      <c r="A95" s="127"/>
      <c r="B95" s="120"/>
      <c r="C95" s="120"/>
      <c r="D95" s="103"/>
      <c r="E95" s="5">
        <v>2</v>
      </c>
      <c r="F95" s="4" t="s">
        <v>592</v>
      </c>
      <c r="G95" s="103"/>
      <c r="H95" s="103"/>
      <c r="I95" s="103"/>
      <c r="J95" s="103"/>
      <c r="K95" s="103"/>
      <c r="L95" s="103"/>
      <c r="M95" s="103"/>
      <c r="N95" s="103"/>
      <c r="O95" s="104"/>
      <c r="P95" s="103"/>
      <c r="Q95" s="103"/>
      <c r="R95" s="103"/>
      <c r="S95" s="104"/>
      <c r="T95" s="103"/>
      <c r="U95" s="103"/>
      <c r="V95" s="103"/>
      <c r="W95" s="103"/>
      <c r="X95" s="82"/>
      <c r="Y95" s="82"/>
      <c r="Z95" s="96"/>
    </row>
    <row r="96" spans="1:26" ht="56.25" customHeight="1" x14ac:dyDescent="0.25">
      <c r="A96" s="127"/>
      <c r="B96" s="120"/>
      <c r="C96" s="120"/>
      <c r="D96" s="103"/>
      <c r="E96" s="5">
        <v>3</v>
      </c>
      <c r="F96" s="4" t="s">
        <v>593</v>
      </c>
      <c r="G96" s="103"/>
      <c r="H96" s="103"/>
      <c r="I96" s="103"/>
      <c r="J96" s="103"/>
      <c r="K96" s="103"/>
      <c r="L96" s="103"/>
      <c r="M96" s="103"/>
      <c r="N96" s="103"/>
      <c r="O96" s="104"/>
      <c r="P96" s="103"/>
      <c r="Q96" s="103"/>
      <c r="R96" s="103"/>
      <c r="S96" s="104"/>
      <c r="T96" s="103"/>
      <c r="U96" s="103"/>
      <c r="V96" s="103"/>
      <c r="W96" s="103"/>
      <c r="X96" s="82"/>
      <c r="Y96" s="82"/>
      <c r="Z96" s="96"/>
    </row>
    <row r="97" spans="1:26" ht="65.25" customHeight="1" x14ac:dyDescent="0.25">
      <c r="A97" s="127"/>
      <c r="B97" s="120"/>
      <c r="C97" s="121"/>
      <c r="D97" s="103"/>
      <c r="E97" s="5">
        <v>4</v>
      </c>
      <c r="F97" s="4" t="s">
        <v>594</v>
      </c>
      <c r="G97" s="103"/>
      <c r="H97" s="103"/>
      <c r="I97" s="103"/>
      <c r="J97" s="103"/>
      <c r="K97" s="103"/>
      <c r="L97" s="103"/>
      <c r="M97" s="103"/>
      <c r="N97" s="103"/>
      <c r="O97" s="104"/>
      <c r="P97" s="103"/>
      <c r="Q97" s="103"/>
      <c r="R97" s="103"/>
      <c r="S97" s="104"/>
      <c r="T97" s="103"/>
      <c r="U97" s="103"/>
      <c r="V97" s="103"/>
      <c r="W97" s="103"/>
      <c r="X97" s="83"/>
      <c r="Y97" s="83"/>
      <c r="Z97" s="96"/>
    </row>
    <row r="98" spans="1:26" ht="37.5" x14ac:dyDescent="0.25">
      <c r="A98" s="127"/>
      <c r="B98" s="120"/>
      <c r="C98" s="119" t="s">
        <v>67</v>
      </c>
      <c r="D98" s="81" t="s">
        <v>499</v>
      </c>
      <c r="E98" s="5">
        <v>1</v>
      </c>
      <c r="F98" s="4" t="s">
        <v>595</v>
      </c>
      <c r="G98" s="81" t="s">
        <v>490</v>
      </c>
      <c r="H98" s="81" t="s">
        <v>66</v>
      </c>
      <c r="I98" s="81" t="s">
        <v>596</v>
      </c>
      <c r="J98" s="81" t="s">
        <v>46</v>
      </c>
      <c r="K98" s="81">
        <v>1</v>
      </c>
      <c r="L98" s="81"/>
      <c r="M98" s="81"/>
      <c r="N98" s="93">
        <v>1</v>
      </c>
      <c r="O98" s="81"/>
      <c r="P98" s="81"/>
      <c r="Q98" s="81"/>
      <c r="R98" s="81"/>
      <c r="S98" s="81"/>
      <c r="T98" s="81"/>
      <c r="U98" s="93">
        <v>1</v>
      </c>
      <c r="V98" s="81"/>
      <c r="W98" s="81"/>
      <c r="X98" s="81" t="s">
        <v>1</v>
      </c>
      <c r="Y98" s="81" t="s">
        <v>38</v>
      </c>
      <c r="Z98" s="84">
        <v>0</v>
      </c>
    </row>
    <row r="99" spans="1:26" ht="37.5" x14ac:dyDescent="0.25">
      <c r="A99" s="127"/>
      <c r="B99" s="120"/>
      <c r="C99" s="120"/>
      <c r="D99" s="82"/>
      <c r="E99" s="5">
        <v>2</v>
      </c>
      <c r="F99" s="4" t="s">
        <v>597</v>
      </c>
      <c r="G99" s="82"/>
      <c r="H99" s="82"/>
      <c r="I99" s="82"/>
      <c r="J99" s="82"/>
      <c r="K99" s="82"/>
      <c r="L99" s="82"/>
      <c r="M99" s="82"/>
      <c r="N99" s="94"/>
      <c r="O99" s="82"/>
      <c r="P99" s="82"/>
      <c r="Q99" s="82"/>
      <c r="R99" s="82"/>
      <c r="S99" s="82"/>
      <c r="T99" s="82"/>
      <c r="U99" s="94"/>
      <c r="V99" s="82"/>
      <c r="W99" s="82"/>
      <c r="X99" s="82"/>
      <c r="Y99" s="82"/>
      <c r="Z99" s="85"/>
    </row>
    <row r="100" spans="1:26" ht="37.5" x14ac:dyDescent="0.25">
      <c r="A100" s="127"/>
      <c r="B100" s="120"/>
      <c r="C100" s="120"/>
      <c r="D100" s="82"/>
      <c r="E100" s="5">
        <v>3</v>
      </c>
      <c r="F100" s="4" t="s">
        <v>598</v>
      </c>
      <c r="G100" s="82"/>
      <c r="H100" s="82"/>
      <c r="I100" s="82"/>
      <c r="J100" s="82"/>
      <c r="K100" s="82"/>
      <c r="L100" s="82"/>
      <c r="M100" s="82"/>
      <c r="N100" s="94"/>
      <c r="O100" s="82"/>
      <c r="P100" s="82"/>
      <c r="Q100" s="82"/>
      <c r="R100" s="82"/>
      <c r="S100" s="82"/>
      <c r="T100" s="82"/>
      <c r="U100" s="94"/>
      <c r="V100" s="82"/>
      <c r="W100" s="82"/>
      <c r="X100" s="82"/>
      <c r="Y100" s="82"/>
      <c r="Z100" s="85"/>
    </row>
    <row r="101" spans="1:26" ht="18.75" x14ac:dyDescent="0.25">
      <c r="A101" s="127"/>
      <c r="B101" s="120"/>
      <c r="C101" s="120"/>
      <c r="D101" s="82"/>
      <c r="E101" s="5">
        <v>4</v>
      </c>
      <c r="F101" s="4" t="s">
        <v>599</v>
      </c>
      <c r="G101" s="82"/>
      <c r="H101" s="82"/>
      <c r="I101" s="82"/>
      <c r="J101" s="82"/>
      <c r="K101" s="82"/>
      <c r="L101" s="82"/>
      <c r="M101" s="82"/>
      <c r="N101" s="94"/>
      <c r="O101" s="82"/>
      <c r="P101" s="82"/>
      <c r="Q101" s="82"/>
      <c r="R101" s="82"/>
      <c r="S101" s="82"/>
      <c r="T101" s="82"/>
      <c r="U101" s="94"/>
      <c r="V101" s="82"/>
      <c r="W101" s="82"/>
      <c r="X101" s="82"/>
      <c r="Y101" s="82"/>
      <c r="Z101" s="85"/>
    </row>
    <row r="102" spans="1:26" ht="34.5" customHeight="1" x14ac:dyDescent="0.25">
      <c r="A102" s="127"/>
      <c r="B102" s="120"/>
      <c r="C102" s="120"/>
      <c r="D102" s="83"/>
      <c r="E102" s="5">
        <v>5</v>
      </c>
      <c r="F102" s="4" t="s">
        <v>600</v>
      </c>
      <c r="G102" s="83"/>
      <c r="H102" s="83"/>
      <c r="I102" s="83"/>
      <c r="J102" s="83"/>
      <c r="K102" s="83"/>
      <c r="L102" s="83"/>
      <c r="M102" s="83"/>
      <c r="N102" s="95"/>
      <c r="O102" s="83"/>
      <c r="P102" s="83"/>
      <c r="Q102" s="83"/>
      <c r="R102" s="83"/>
      <c r="S102" s="83"/>
      <c r="T102" s="83"/>
      <c r="U102" s="95"/>
      <c r="V102" s="83"/>
      <c r="W102" s="83"/>
      <c r="X102" s="83"/>
      <c r="Y102" s="83"/>
      <c r="Z102" s="86"/>
    </row>
    <row r="103" spans="1:26" ht="56.25" x14ac:dyDescent="0.25">
      <c r="A103" s="127"/>
      <c r="B103" s="120"/>
      <c r="C103" s="120"/>
      <c r="D103" s="81" t="s">
        <v>500</v>
      </c>
      <c r="E103" s="5">
        <v>1</v>
      </c>
      <c r="F103" s="4" t="s">
        <v>601</v>
      </c>
      <c r="G103" s="81" t="s">
        <v>491</v>
      </c>
      <c r="H103" s="87" t="s">
        <v>602</v>
      </c>
      <c r="I103" s="81" t="s">
        <v>603</v>
      </c>
      <c r="J103" s="90" t="s">
        <v>46</v>
      </c>
      <c r="K103" s="81">
        <v>1</v>
      </c>
      <c r="L103" s="81"/>
      <c r="M103" s="81"/>
      <c r="N103" s="81"/>
      <c r="O103" s="81"/>
      <c r="P103" s="81"/>
      <c r="Q103" s="81"/>
      <c r="R103" s="81"/>
      <c r="S103" s="81"/>
      <c r="T103" s="81"/>
      <c r="U103" s="93">
        <v>1</v>
      </c>
      <c r="V103" s="81"/>
      <c r="W103" s="81"/>
      <c r="X103" s="81" t="s">
        <v>1</v>
      </c>
      <c r="Y103" s="81" t="s">
        <v>38</v>
      </c>
      <c r="Z103" s="84">
        <v>0</v>
      </c>
    </row>
    <row r="104" spans="1:26" ht="37.5" x14ac:dyDescent="0.25">
      <c r="A104" s="127"/>
      <c r="B104" s="120"/>
      <c r="C104" s="120"/>
      <c r="D104" s="82"/>
      <c r="E104" s="5">
        <v>2</v>
      </c>
      <c r="F104" s="4" t="s">
        <v>604</v>
      </c>
      <c r="G104" s="82"/>
      <c r="H104" s="88"/>
      <c r="I104" s="82"/>
      <c r="J104" s="91"/>
      <c r="K104" s="82"/>
      <c r="L104" s="82"/>
      <c r="M104" s="82"/>
      <c r="N104" s="82"/>
      <c r="O104" s="82"/>
      <c r="P104" s="82"/>
      <c r="Q104" s="82"/>
      <c r="R104" s="82"/>
      <c r="S104" s="82"/>
      <c r="T104" s="82"/>
      <c r="U104" s="94"/>
      <c r="V104" s="82"/>
      <c r="W104" s="82"/>
      <c r="X104" s="82"/>
      <c r="Y104" s="82"/>
      <c r="Z104" s="85"/>
    </row>
    <row r="105" spans="1:26" ht="18.75" x14ac:dyDescent="0.25">
      <c r="A105" s="127"/>
      <c r="B105" s="120"/>
      <c r="C105" s="120"/>
      <c r="D105" s="82"/>
      <c r="E105" s="5">
        <v>3</v>
      </c>
      <c r="F105" s="4" t="s">
        <v>605</v>
      </c>
      <c r="G105" s="82"/>
      <c r="H105" s="88"/>
      <c r="I105" s="82"/>
      <c r="J105" s="91"/>
      <c r="K105" s="82"/>
      <c r="L105" s="82"/>
      <c r="M105" s="82"/>
      <c r="N105" s="82"/>
      <c r="O105" s="82"/>
      <c r="P105" s="82"/>
      <c r="Q105" s="82"/>
      <c r="R105" s="82"/>
      <c r="S105" s="82"/>
      <c r="T105" s="82"/>
      <c r="U105" s="94"/>
      <c r="V105" s="82"/>
      <c r="W105" s="82"/>
      <c r="X105" s="82"/>
      <c r="Y105" s="82"/>
      <c r="Z105" s="85"/>
    </row>
    <row r="106" spans="1:26" ht="37.5" x14ac:dyDescent="0.25">
      <c r="A106" s="127"/>
      <c r="B106" s="120"/>
      <c r="C106" s="120"/>
      <c r="D106" s="82"/>
      <c r="E106" s="5">
        <v>4</v>
      </c>
      <c r="F106" s="4" t="s">
        <v>606</v>
      </c>
      <c r="G106" s="82"/>
      <c r="H106" s="88"/>
      <c r="I106" s="82"/>
      <c r="J106" s="91"/>
      <c r="K106" s="82"/>
      <c r="L106" s="82"/>
      <c r="M106" s="82"/>
      <c r="N106" s="82"/>
      <c r="O106" s="82"/>
      <c r="P106" s="82"/>
      <c r="Q106" s="82"/>
      <c r="R106" s="82"/>
      <c r="S106" s="82"/>
      <c r="T106" s="82"/>
      <c r="U106" s="94"/>
      <c r="V106" s="82"/>
      <c r="W106" s="82"/>
      <c r="X106" s="82"/>
      <c r="Y106" s="82"/>
      <c r="Z106" s="85"/>
    </row>
    <row r="107" spans="1:26" ht="18.75" x14ac:dyDescent="0.25">
      <c r="A107" s="127"/>
      <c r="B107" s="120"/>
      <c r="C107" s="120"/>
      <c r="D107" s="82"/>
      <c r="E107" s="5">
        <v>5</v>
      </c>
      <c r="F107" s="4" t="s">
        <v>607</v>
      </c>
      <c r="G107" s="82"/>
      <c r="H107" s="88"/>
      <c r="I107" s="82"/>
      <c r="J107" s="91"/>
      <c r="K107" s="82"/>
      <c r="L107" s="82"/>
      <c r="M107" s="82"/>
      <c r="N107" s="82"/>
      <c r="O107" s="82"/>
      <c r="P107" s="82"/>
      <c r="Q107" s="82"/>
      <c r="R107" s="82"/>
      <c r="S107" s="82"/>
      <c r="T107" s="82"/>
      <c r="U107" s="94"/>
      <c r="V107" s="82"/>
      <c r="W107" s="82"/>
      <c r="X107" s="82"/>
      <c r="Y107" s="82"/>
      <c r="Z107" s="85"/>
    </row>
    <row r="108" spans="1:26" ht="37.5" x14ac:dyDescent="0.25">
      <c r="A108" s="128"/>
      <c r="B108" s="121"/>
      <c r="C108" s="121"/>
      <c r="D108" s="83"/>
      <c r="E108" s="5">
        <v>6</v>
      </c>
      <c r="F108" s="4" t="s">
        <v>608</v>
      </c>
      <c r="G108" s="83"/>
      <c r="H108" s="89"/>
      <c r="I108" s="83"/>
      <c r="J108" s="92"/>
      <c r="K108" s="83"/>
      <c r="L108" s="83"/>
      <c r="M108" s="83"/>
      <c r="N108" s="83"/>
      <c r="O108" s="83"/>
      <c r="P108" s="83"/>
      <c r="Q108" s="83"/>
      <c r="R108" s="83"/>
      <c r="S108" s="83"/>
      <c r="T108" s="83"/>
      <c r="U108" s="95"/>
      <c r="V108" s="83"/>
      <c r="W108" s="83"/>
      <c r="X108" s="83"/>
      <c r="Y108" s="83"/>
      <c r="Z108" s="86"/>
    </row>
    <row r="109" spans="1:26" ht="15" x14ac:dyDescent="0.25"/>
    <row r="110" spans="1:26" ht="18.75" x14ac:dyDescent="0.25">
      <c r="A110" s="78" t="s">
        <v>609</v>
      </c>
      <c r="B110" s="4" t="s">
        <v>610</v>
      </c>
      <c r="C110" s="5">
        <v>17</v>
      </c>
    </row>
    <row r="111" spans="1:26" ht="18.75" x14ac:dyDescent="0.25">
      <c r="A111" s="79"/>
      <c r="B111" s="4" t="s">
        <v>611</v>
      </c>
      <c r="C111" s="5">
        <v>101</v>
      </c>
    </row>
    <row r="112" spans="1:26" ht="18.75" x14ac:dyDescent="0.25">
      <c r="A112" s="80"/>
      <c r="B112" s="4" t="s">
        <v>612</v>
      </c>
      <c r="C112" s="5">
        <v>20</v>
      </c>
    </row>
  </sheetData>
  <mergeCells count="388">
    <mergeCell ref="A1:B3"/>
    <mergeCell ref="A4:B4"/>
    <mergeCell ref="A5:B5"/>
    <mergeCell ref="J6:J7"/>
    <mergeCell ref="K6:K7"/>
    <mergeCell ref="I6:I7"/>
    <mergeCell ref="H6:H7"/>
    <mergeCell ref="C6:C7"/>
    <mergeCell ref="B6:B7"/>
    <mergeCell ref="C1:Z1"/>
    <mergeCell ref="C2:Z2"/>
    <mergeCell ref="C3:Z3"/>
    <mergeCell ref="C4:Z4"/>
    <mergeCell ref="C5:Z5"/>
    <mergeCell ref="A6:A7"/>
    <mergeCell ref="Y6:Y7"/>
    <mergeCell ref="Z6:Z7"/>
    <mergeCell ref="L6:N6"/>
    <mergeCell ref="O6:Q6"/>
    <mergeCell ref="R6:T6"/>
    <mergeCell ref="U6:W6"/>
    <mergeCell ref="X6:X7"/>
    <mergeCell ref="Y8:Y12"/>
    <mergeCell ref="K8:K12"/>
    <mergeCell ref="X8:X12"/>
    <mergeCell ref="Z8:Z12"/>
    <mergeCell ref="D6:D7"/>
    <mergeCell ref="E6:F7"/>
    <mergeCell ref="G6:G7"/>
    <mergeCell ref="R8:T12"/>
    <mergeCell ref="U8:W12"/>
    <mergeCell ref="L8:N12"/>
    <mergeCell ref="O8:Q12"/>
    <mergeCell ref="O20:O26"/>
    <mergeCell ref="Q20:Q26"/>
    <mergeCell ref="R20:R26"/>
    <mergeCell ref="S20:S26"/>
    <mergeCell ref="T20:T26"/>
    <mergeCell ref="H8:H12"/>
    <mergeCell ref="I8:I12"/>
    <mergeCell ref="J8:J12"/>
    <mergeCell ref="M13:M19"/>
    <mergeCell ref="N13:N19"/>
    <mergeCell ref="Q13:Q19"/>
    <mergeCell ref="T13:T19"/>
    <mergeCell ref="L20:L26"/>
    <mergeCell ref="M20:M26"/>
    <mergeCell ref="N20:N26"/>
    <mergeCell ref="D8:D12"/>
    <mergeCell ref="X28:X29"/>
    <mergeCell ref="D13:D19"/>
    <mergeCell ref="H13:H19"/>
    <mergeCell ref="I13:I19"/>
    <mergeCell ref="J13:J19"/>
    <mergeCell ref="K13:K19"/>
    <mergeCell ref="D20:D27"/>
    <mergeCell ref="H20:H26"/>
    <mergeCell ref="I20:I26"/>
    <mergeCell ref="J20:J26"/>
    <mergeCell ref="K20:K26"/>
    <mergeCell ref="W13:W19"/>
    <mergeCell ref="O13:O19"/>
    <mergeCell ref="P13:P19"/>
    <mergeCell ref="R13:R19"/>
    <mergeCell ref="S13:S19"/>
    <mergeCell ref="U13:U19"/>
    <mergeCell ref="V13:V19"/>
    <mergeCell ref="L13:L19"/>
    <mergeCell ref="Z13:Z19"/>
    <mergeCell ref="Z20:Z26"/>
    <mergeCell ref="H28:H29"/>
    <mergeCell ref="I28:I29"/>
    <mergeCell ref="J28:J29"/>
    <mergeCell ref="K28:K29"/>
    <mergeCell ref="N28:N29"/>
    <mergeCell ref="L28:L29"/>
    <mergeCell ref="M28:M29"/>
    <mergeCell ref="Q28:Q29"/>
    <mergeCell ref="T28:T29"/>
    <mergeCell ref="W28:W29"/>
    <mergeCell ref="U20:U26"/>
    <mergeCell ref="V20:V26"/>
    <mergeCell ref="W20:W26"/>
    <mergeCell ref="X20:X26"/>
    <mergeCell ref="Y20:Y26"/>
    <mergeCell ref="P20:P26"/>
    <mergeCell ref="P28:P29"/>
    <mergeCell ref="R28:R29"/>
    <mergeCell ref="S28:S29"/>
    <mergeCell ref="U28:U29"/>
    <mergeCell ref="X13:X19"/>
    <mergeCell ref="Y13:Y19"/>
    <mergeCell ref="B8:B108"/>
    <mergeCell ref="C8:C44"/>
    <mergeCell ref="G8:G12"/>
    <mergeCell ref="G13:G19"/>
    <mergeCell ref="G20:G27"/>
    <mergeCell ref="D28:D30"/>
    <mergeCell ref="G28:G30"/>
    <mergeCell ref="D39:D44"/>
    <mergeCell ref="G39:G44"/>
    <mergeCell ref="C98:C108"/>
    <mergeCell ref="D98:D102"/>
    <mergeCell ref="G98:G102"/>
    <mergeCell ref="H39:H44"/>
    <mergeCell ref="I39:I44"/>
    <mergeCell ref="J39:J44"/>
    <mergeCell ref="K39:K44"/>
    <mergeCell ref="D91:D93"/>
    <mergeCell ref="G91:G93"/>
    <mergeCell ref="H91:H93"/>
    <mergeCell ref="I91:I93"/>
    <mergeCell ref="J91:J93"/>
    <mergeCell ref="K91:K93"/>
    <mergeCell ref="I87:I90"/>
    <mergeCell ref="D85:D90"/>
    <mergeCell ref="G85:G90"/>
    <mergeCell ref="H85:H86"/>
    <mergeCell ref="I85:I86"/>
    <mergeCell ref="J85:J86"/>
    <mergeCell ref="K85:K86"/>
    <mergeCell ref="Z28:Z29"/>
    <mergeCell ref="D31:D38"/>
    <mergeCell ref="G31:G38"/>
    <mergeCell ref="H31:H38"/>
    <mergeCell ref="I31:I38"/>
    <mergeCell ref="J31:J38"/>
    <mergeCell ref="M31:M38"/>
    <mergeCell ref="N31:N38"/>
    <mergeCell ref="O31:O38"/>
    <mergeCell ref="P31:P38"/>
    <mergeCell ref="Q31:Q38"/>
    <mergeCell ref="R31:R38"/>
    <mergeCell ref="S31:S38"/>
    <mergeCell ref="T31:T38"/>
    <mergeCell ref="U31:U38"/>
    <mergeCell ref="V31:V38"/>
    <mergeCell ref="W31:W38"/>
    <mergeCell ref="X31:X38"/>
    <mergeCell ref="Y31:Y38"/>
    <mergeCell ref="Z31:Z38"/>
    <mergeCell ref="K31:K38"/>
    <mergeCell ref="L31:L38"/>
    <mergeCell ref="V28:V29"/>
    <mergeCell ref="O28:O29"/>
    <mergeCell ref="L39:L44"/>
    <mergeCell ref="M39:M44"/>
    <mergeCell ref="N39:N44"/>
    <mergeCell ref="O39:O44"/>
    <mergeCell ref="P39:P44"/>
    <mergeCell ref="Q39:Q44"/>
    <mergeCell ref="R39:R44"/>
    <mergeCell ref="S39:S44"/>
    <mergeCell ref="T39:T44"/>
    <mergeCell ref="U39:U44"/>
    <mergeCell ref="V39:V44"/>
    <mergeCell ref="W39:W44"/>
    <mergeCell ref="X39:X44"/>
    <mergeCell ref="Y39:Y44"/>
    <mergeCell ref="Z39:Z44"/>
    <mergeCell ref="C45:C53"/>
    <mergeCell ref="D45:D53"/>
    <mergeCell ref="G45:G53"/>
    <mergeCell ref="H45:H53"/>
    <mergeCell ref="I45:I53"/>
    <mergeCell ref="J45:J53"/>
    <mergeCell ref="K45:K53"/>
    <mergeCell ref="L45:L53"/>
    <mergeCell ref="M45:M53"/>
    <mergeCell ref="N45:N53"/>
    <mergeCell ref="O45:O53"/>
    <mergeCell ref="P45:P53"/>
    <mergeCell ref="Q45:Q53"/>
    <mergeCell ref="R45:R53"/>
    <mergeCell ref="S45:S53"/>
    <mergeCell ref="T45:T53"/>
    <mergeCell ref="U45:U53"/>
    <mergeCell ref="V45:V53"/>
    <mergeCell ref="W45:W53"/>
    <mergeCell ref="X45:X53"/>
    <mergeCell ref="Y45:Y53"/>
    <mergeCell ref="Z45:Z53"/>
    <mergeCell ref="C54:C97"/>
    <mergeCell ref="D54:D58"/>
    <mergeCell ref="G54:G58"/>
    <mergeCell ref="H54:H58"/>
    <mergeCell ref="I54:I58"/>
    <mergeCell ref="J54:J58"/>
    <mergeCell ref="K54:K58"/>
    <mergeCell ref="L54:L58"/>
    <mergeCell ref="M54:M58"/>
    <mergeCell ref="D73:D76"/>
    <mergeCell ref="G73:G76"/>
    <mergeCell ref="H73:H76"/>
    <mergeCell ref="I73:I76"/>
    <mergeCell ref="J73:J76"/>
    <mergeCell ref="K73:K76"/>
    <mergeCell ref="L73:L76"/>
    <mergeCell ref="M73:M76"/>
    <mergeCell ref="J87:J90"/>
    <mergeCell ref="K87:K90"/>
    <mergeCell ref="L87:L90"/>
    <mergeCell ref="L85:N86"/>
    <mergeCell ref="O85:Q86"/>
    <mergeCell ref="R85:T86"/>
    <mergeCell ref="U85:W86"/>
    <mergeCell ref="V54:V58"/>
    <mergeCell ref="W54:W58"/>
    <mergeCell ref="P73:P76"/>
    <mergeCell ref="Q73:Q76"/>
    <mergeCell ref="R73:R76"/>
    <mergeCell ref="S73:S76"/>
    <mergeCell ref="T73:T76"/>
    <mergeCell ref="U73:U76"/>
    <mergeCell ref="V73:V76"/>
    <mergeCell ref="P54:P58"/>
    <mergeCell ref="Q54:Q58"/>
    <mergeCell ref="R54:R58"/>
    <mergeCell ref="S54:S58"/>
    <mergeCell ref="T54:T58"/>
    <mergeCell ref="U54:U58"/>
    <mergeCell ref="S87:S90"/>
    <mergeCell ref="T87:T90"/>
    <mergeCell ref="U87:U90"/>
    <mergeCell ref="X54:X58"/>
    <mergeCell ref="Y54:Y58"/>
    <mergeCell ref="Z54:Z58"/>
    <mergeCell ref="D59:D64"/>
    <mergeCell ref="G59:G64"/>
    <mergeCell ref="H59:H64"/>
    <mergeCell ref="I59:I64"/>
    <mergeCell ref="J59:J64"/>
    <mergeCell ref="K59:K64"/>
    <mergeCell ref="L59:L64"/>
    <mergeCell ref="M59:M64"/>
    <mergeCell ref="N59:N64"/>
    <mergeCell ref="O59:O64"/>
    <mergeCell ref="P59:P64"/>
    <mergeCell ref="Q59:Q64"/>
    <mergeCell ref="R59:R64"/>
    <mergeCell ref="S59:S64"/>
    <mergeCell ref="T59:T64"/>
    <mergeCell ref="U59:U64"/>
    <mergeCell ref="V59:V64"/>
    <mergeCell ref="W59:W64"/>
    <mergeCell ref="X59:X64"/>
    <mergeCell ref="N54:N58"/>
    <mergeCell ref="O54:O58"/>
    <mergeCell ref="Y73:Y76"/>
    <mergeCell ref="Y59:Y64"/>
    <mergeCell ref="Z59:Z64"/>
    <mergeCell ref="D65:D72"/>
    <mergeCell ref="G65:G72"/>
    <mergeCell ref="H65:H72"/>
    <mergeCell ref="I65:I72"/>
    <mergeCell ref="J65:J72"/>
    <mergeCell ref="K65:K72"/>
    <mergeCell ref="L65:L72"/>
    <mergeCell ref="M65:M72"/>
    <mergeCell ref="N65:N72"/>
    <mergeCell ref="O65:O72"/>
    <mergeCell ref="P65:P72"/>
    <mergeCell ref="Q65:Q72"/>
    <mergeCell ref="R65:R72"/>
    <mergeCell ref="S65:S72"/>
    <mergeCell ref="T65:T72"/>
    <mergeCell ref="U65:U72"/>
    <mergeCell ref="V65:V72"/>
    <mergeCell ref="W65:W72"/>
    <mergeCell ref="X65:X72"/>
    <mergeCell ref="Y65:Y72"/>
    <mergeCell ref="Z65:Z72"/>
    <mergeCell ref="W73:W76"/>
    <mergeCell ref="X73:X76"/>
    <mergeCell ref="Z73:Z76"/>
    <mergeCell ref="D77:D84"/>
    <mergeCell ref="G77:G84"/>
    <mergeCell ref="H77:H84"/>
    <mergeCell ref="I77:I84"/>
    <mergeCell ref="J77:J84"/>
    <mergeCell ref="K77:K84"/>
    <mergeCell ref="L77:L84"/>
    <mergeCell ref="M77:M84"/>
    <mergeCell ref="N77:N84"/>
    <mergeCell ref="O77:O84"/>
    <mergeCell ref="P77:P84"/>
    <mergeCell ref="Q77:Q84"/>
    <mergeCell ref="R77:R84"/>
    <mergeCell ref="S77:S84"/>
    <mergeCell ref="T77:T84"/>
    <mergeCell ref="U77:U84"/>
    <mergeCell ref="V77:V84"/>
    <mergeCell ref="W77:W84"/>
    <mergeCell ref="X77:X84"/>
    <mergeCell ref="Z77:Z84"/>
    <mergeCell ref="Y77:Y84"/>
    <mergeCell ref="N73:N76"/>
    <mergeCell ref="O73:O76"/>
    <mergeCell ref="X85:X90"/>
    <mergeCell ref="W87:W90"/>
    <mergeCell ref="Y85:Y90"/>
    <mergeCell ref="Z85:Z90"/>
    <mergeCell ref="H87:H90"/>
    <mergeCell ref="V91:V93"/>
    <mergeCell ref="W91:W93"/>
    <mergeCell ref="N87:N90"/>
    <mergeCell ref="O87:O90"/>
    <mergeCell ref="P87:P90"/>
    <mergeCell ref="Q87:Q90"/>
    <mergeCell ref="R87:R90"/>
    <mergeCell ref="X91:X93"/>
    <mergeCell ref="L91:L93"/>
    <mergeCell ref="M91:M93"/>
    <mergeCell ref="N91:N93"/>
    <mergeCell ref="O91:O93"/>
    <mergeCell ref="P91:P93"/>
    <mergeCell ref="Q91:Q93"/>
    <mergeCell ref="R91:R93"/>
    <mergeCell ref="S91:S93"/>
    <mergeCell ref="T91:T93"/>
    <mergeCell ref="V87:V90"/>
    <mergeCell ref="M87:M90"/>
    <mergeCell ref="Y91:Y93"/>
    <mergeCell ref="Z91:Z93"/>
    <mergeCell ref="D94:D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W94:W97"/>
    <mergeCell ref="X94:X97"/>
    <mergeCell ref="Y94:Y97"/>
    <mergeCell ref="Z94:Z97"/>
    <mergeCell ref="U91:U93"/>
    <mergeCell ref="H98:H102"/>
    <mergeCell ref="I98:I102"/>
    <mergeCell ref="J98:J102"/>
    <mergeCell ref="K98:K102"/>
    <mergeCell ref="L98:L102"/>
    <mergeCell ref="M98:M102"/>
    <mergeCell ref="X103:X108"/>
    <mergeCell ref="Y103:Y108"/>
    <mergeCell ref="N98:N102"/>
    <mergeCell ref="O98:O102"/>
    <mergeCell ref="P98:P102"/>
    <mergeCell ref="Q98:Q102"/>
    <mergeCell ref="R98:R102"/>
    <mergeCell ref="S98:S102"/>
    <mergeCell ref="T98:T102"/>
    <mergeCell ref="U98:U102"/>
    <mergeCell ref="V98:V102"/>
    <mergeCell ref="Z103:Z108"/>
    <mergeCell ref="A110:A112"/>
    <mergeCell ref="W98:W102"/>
    <mergeCell ref="X98:X102"/>
    <mergeCell ref="Y98:Y102"/>
    <mergeCell ref="Z98:Z102"/>
    <mergeCell ref="D103:D108"/>
    <mergeCell ref="G103:G108"/>
    <mergeCell ref="H103:H108"/>
    <mergeCell ref="I103:I108"/>
    <mergeCell ref="J103:J108"/>
    <mergeCell ref="K103:K108"/>
    <mergeCell ref="L103:L108"/>
    <mergeCell ref="M103:M108"/>
    <mergeCell ref="N103:N108"/>
    <mergeCell ref="O103:O108"/>
    <mergeCell ref="P103:P108"/>
    <mergeCell ref="Q103:Q108"/>
    <mergeCell ref="R103:R108"/>
    <mergeCell ref="S103:S108"/>
    <mergeCell ref="T103:T108"/>
    <mergeCell ref="U103:U108"/>
    <mergeCell ref="V103:V108"/>
    <mergeCell ref="W103:W108"/>
    <mergeCell ref="A8:A108"/>
  </mergeCells>
  <pageMargins left="0.25" right="0.25" top="0.75" bottom="0.75" header="0.3" footer="0.3"/>
  <pageSetup scale="2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F1F4-71D8-4C23-8B62-F03BBBCFC102}">
  <sheetPr>
    <pageSetUpPr fitToPage="1"/>
  </sheetPr>
  <dimension ref="A1:AB57"/>
  <sheetViews>
    <sheetView topLeftCell="D24" zoomScale="55" zoomScaleNormal="55" workbookViewId="0">
      <selection activeCell="I19" sqref="I19:I29"/>
    </sheetView>
  </sheetViews>
  <sheetFormatPr baseColWidth="10" defaultColWidth="23.42578125" defaultRowHeight="15" x14ac:dyDescent="0.25"/>
  <cols>
    <col min="1" max="1" width="31.42578125" customWidth="1"/>
    <col min="4" max="4" width="25.7109375" customWidth="1"/>
    <col min="5" max="5" width="4.42578125" bestFit="1" customWidth="1"/>
    <col min="6" max="6" width="58.28515625" customWidth="1"/>
    <col min="8" max="8" width="32" customWidth="1"/>
    <col min="9" max="9" width="28.42578125" customWidth="1"/>
    <col min="10" max="10" width="15" customWidth="1"/>
    <col min="11" max="11" width="12.7109375" customWidth="1"/>
    <col min="12" max="12" width="6.28515625" customWidth="1"/>
    <col min="13" max="13" width="6.140625" customWidth="1"/>
    <col min="14" max="14" width="6.85546875" customWidth="1"/>
    <col min="15" max="15" width="6.140625" customWidth="1"/>
    <col min="16" max="16" width="7" customWidth="1"/>
    <col min="17" max="17" width="6.28515625" customWidth="1"/>
    <col min="18" max="18" width="5.5703125" customWidth="1"/>
    <col min="19" max="20" width="6.28515625" customWidth="1"/>
    <col min="21" max="21" width="6.140625" customWidth="1"/>
    <col min="22" max="22" width="6.28515625" customWidth="1"/>
    <col min="23" max="23" width="5.85546875" customWidth="1"/>
    <col min="24" max="24" width="45.42578125" customWidth="1"/>
    <col min="25" max="25" width="23.42578125" customWidth="1"/>
    <col min="26" max="26" width="23.42578125" style="59"/>
    <col min="27" max="27" width="23.42578125" hidden="1" customWidth="1"/>
    <col min="28" max="28" width="17.42578125" hidden="1" customWidth="1"/>
  </cols>
  <sheetData>
    <row r="1" spans="1:28" ht="33" customHeight="1" x14ac:dyDescent="0.25">
      <c r="A1" s="198" t="e" vm="1">
        <v>#VALUE!</v>
      </c>
      <c r="B1" s="198"/>
      <c r="C1" s="165" t="s">
        <v>11</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row>
    <row r="2" spans="1:28" ht="25.5" customHeight="1" x14ac:dyDescent="0.25">
      <c r="A2" s="198"/>
      <c r="B2" s="198"/>
      <c r="C2" s="167" t="s">
        <v>0</v>
      </c>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28" ht="25.5" x14ac:dyDescent="0.25">
      <c r="A3" s="198"/>
      <c r="B3" s="198"/>
      <c r="C3" s="167" t="s">
        <v>13</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28" ht="25.5" customHeight="1" x14ac:dyDescent="0.25">
      <c r="A4" s="199" t="s">
        <v>2</v>
      </c>
      <c r="B4" s="200"/>
      <c r="C4" s="167" t="s">
        <v>74</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28" ht="33" customHeight="1" x14ac:dyDescent="0.25">
      <c r="A5" s="199" t="s">
        <v>36</v>
      </c>
      <c r="B5" s="200"/>
      <c r="C5" s="167" t="s">
        <v>12</v>
      </c>
      <c r="D5" s="167"/>
      <c r="E5" s="167"/>
      <c r="F5" s="167"/>
      <c r="G5" s="167"/>
      <c r="H5" s="167"/>
      <c r="I5" s="167"/>
      <c r="J5" s="167"/>
      <c r="K5" s="167"/>
      <c r="L5" s="167"/>
      <c r="M5" s="167"/>
      <c r="N5" s="167"/>
      <c r="O5" s="167"/>
      <c r="P5" s="167"/>
      <c r="Q5" s="167"/>
      <c r="R5" s="167"/>
      <c r="S5" s="167"/>
      <c r="T5" s="167"/>
      <c r="U5" s="167"/>
      <c r="V5" s="167"/>
      <c r="W5" s="167"/>
      <c r="X5" s="167"/>
      <c r="Y5" s="167"/>
      <c r="Z5" s="167"/>
      <c r="AA5" s="167"/>
      <c r="AB5" s="167"/>
    </row>
    <row r="6" spans="1:28" ht="50.25" customHeight="1" x14ac:dyDescent="0.25">
      <c r="A6" s="138" t="s">
        <v>14</v>
      </c>
      <c r="B6" s="138" t="s">
        <v>106</v>
      </c>
      <c r="C6" s="138" t="s">
        <v>15</v>
      </c>
      <c r="D6" s="138" t="s">
        <v>4</v>
      </c>
      <c r="E6" s="137" t="s">
        <v>6</v>
      </c>
      <c r="F6" s="138"/>
      <c r="G6" s="164" t="s">
        <v>402</v>
      </c>
      <c r="H6" s="135" t="s">
        <v>17</v>
      </c>
      <c r="I6" s="135" t="s">
        <v>5</v>
      </c>
      <c r="J6" s="135" t="s">
        <v>39</v>
      </c>
      <c r="K6" s="135" t="s">
        <v>18</v>
      </c>
      <c r="L6" s="153" t="s">
        <v>19</v>
      </c>
      <c r="M6" s="154"/>
      <c r="N6" s="155"/>
      <c r="O6" s="153" t="s">
        <v>23</v>
      </c>
      <c r="P6" s="154"/>
      <c r="Q6" s="155"/>
      <c r="R6" s="153" t="s">
        <v>27</v>
      </c>
      <c r="S6" s="154"/>
      <c r="T6" s="155"/>
      <c r="U6" s="153" t="s">
        <v>28</v>
      </c>
      <c r="V6" s="154"/>
      <c r="W6" s="155"/>
      <c r="X6" s="135" t="s">
        <v>7</v>
      </c>
      <c r="Y6" s="135" t="s">
        <v>8</v>
      </c>
      <c r="Z6" s="204" t="s">
        <v>10</v>
      </c>
      <c r="AA6" s="135" t="s">
        <v>9</v>
      </c>
      <c r="AB6" s="135" t="s">
        <v>96</v>
      </c>
    </row>
    <row r="7" spans="1:28" ht="30" customHeight="1" x14ac:dyDescent="0.25">
      <c r="A7" s="140">
        <v>1</v>
      </c>
      <c r="B7" s="140">
        <v>2</v>
      </c>
      <c r="C7" s="140"/>
      <c r="D7" s="140"/>
      <c r="E7" s="139"/>
      <c r="F7" s="140"/>
      <c r="G7" s="164"/>
      <c r="H7" s="136"/>
      <c r="I7" s="136"/>
      <c r="J7" s="136"/>
      <c r="K7" s="136"/>
      <c r="L7" s="3" t="s">
        <v>20</v>
      </c>
      <c r="M7" s="3" t="s">
        <v>21</v>
      </c>
      <c r="N7" s="3" t="s">
        <v>22</v>
      </c>
      <c r="O7" s="3" t="s">
        <v>24</v>
      </c>
      <c r="P7" s="3" t="s">
        <v>25</v>
      </c>
      <c r="Q7" s="3" t="s">
        <v>26</v>
      </c>
      <c r="R7" s="3" t="s">
        <v>29</v>
      </c>
      <c r="S7" s="3" t="s">
        <v>30</v>
      </c>
      <c r="T7" s="3" t="s">
        <v>31</v>
      </c>
      <c r="U7" s="3" t="s">
        <v>32</v>
      </c>
      <c r="V7" s="3" t="s">
        <v>33</v>
      </c>
      <c r="W7" s="3" t="s">
        <v>34</v>
      </c>
      <c r="X7" s="136"/>
      <c r="Y7" s="136"/>
      <c r="Z7" s="205"/>
      <c r="AA7" s="136"/>
      <c r="AB7" s="136"/>
    </row>
    <row r="8" spans="1:28" ht="39" customHeight="1" x14ac:dyDescent="0.25">
      <c r="A8" s="172" t="s">
        <v>131</v>
      </c>
      <c r="B8" s="172" t="s">
        <v>56</v>
      </c>
      <c r="C8" s="172" t="s">
        <v>107</v>
      </c>
      <c r="D8" s="168" t="s">
        <v>613</v>
      </c>
      <c r="E8" s="19">
        <v>1</v>
      </c>
      <c r="F8" s="39" t="s">
        <v>614</v>
      </c>
      <c r="G8" s="173" t="s">
        <v>615</v>
      </c>
      <c r="H8" s="168" t="s">
        <v>108</v>
      </c>
      <c r="I8" s="168" t="s">
        <v>108</v>
      </c>
      <c r="J8" s="173">
        <v>0</v>
      </c>
      <c r="K8" s="168">
        <v>1</v>
      </c>
      <c r="L8" s="206">
        <v>1</v>
      </c>
      <c r="M8" s="206"/>
      <c r="N8" s="206"/>
      <c r="O8" s="168"/>
      <c r="P8" s="168"/>
      <c r="Q8" s="168"/>
      <c r="R8" s="168"/>
      <c r="S8" s="168"/>
      <c r="T8" s="168"/>
      <c r="U8" s="168"/>
      <c r="V8" s="168"/>
      <c r="W8" s="168"/>
      <c r="X8" s="173" t="s">
        <v>74</v>
      </c>
      <c r="Y8" s="173" t="s">
        <v>38</v>
      </c>
      <c r="Z8" s="176">
        <v>500000</v>
      </c>
      <c r="AA8" s="179"/>
      <c r="AB8" s="97"/>
    </row>
    <row r="9" spans="1:28" ht="39" x14ac:dyDescent="0.25">
      <c r="A9" s="172"/>
      <c r="B9" s="172"/>
      <c r="C9" s="172"/>
      <c r="D9" s="168"/>
      <c r="E9" s="19">
        <v>2</v>
      </c>
      <c r="F9" s="39" t="s">
        <v>616</v>
      </c>
      <c r="G9" s="174"/>
      <c r="H9" s="168"/>
      <c r="I9" s="168"/>
      <c r="J9" s="174"/>
      <c r="K9" s="168"/>
      <c r="L9" s="206"/>
      <c r="M9" s="206"/>
      <c r="N9" s="206"/>
      <c r="O9" s="168"/>
      <c r="P9" s="168"/>
      <c r="Q9" s="168"/>
      <c r="R9" s="168"/>
      <c r="S9" s="168"/>
      <c r="T9" s="168"/>
      <c r="U9" s="168"/>
      <c r="V9" s="168"/>
      <c r="W9" s="168"/>
      <c r="X9" s="174"/>
      <c r="Y9" s="174"/>
      <c r="Z9" s="177"/>
      <c r="AA9" s="180"/>
      <c r="AB9" s="98"/>
    </row>
    <row r="10" spans="1:28" ht="39" x14ac:dyDescent="0.25">
      <c r="A10" s="172"/>
      <c r="B10" s="172"/>
      <c r="C10" s="172"/>
      <c r="D10" s="168"/>
      <c r="E10" s="19">
        <v>3</v>
      </c>
      <c r="F10" s="39" t="s">
        <v>82</v>
      </c>
      <c r="G10" s="174"/>
      <c r="H10" s="168"/>
      <c r="I10" s="168"/>
      <c r="J10" s="174"/>
      <c r="K10" s="168"/>
      <c r="L10" s="206"/>
      <c r="M10" s="206"/>
      <c r="N10" s="206"/>
      <c r="O10" s="168"/>
      <c r="P10" s="168"/>
      <c r="Q10" s="168"/>
      <c r="R10" s="168"/>
      <c r="S10" s="168"/>
      <c r="T10" s="168"/>
      <c r="U10" s="168"/>
      <c r="V10" s="168"/>
      <c r="W10" s="168"/>
      <c r="X10" s="174"/>
      <c r="Y10" s="174"/>
      <c r="Z10" s="177"/>
      <c r="AA10" s="180"/>
      <c r="AB10" s="98"/>
    </row>
    <row r="11" spans="1:28" ht="58.5" x14ac:dyDescent="0.25">
      <c r="A11" s="172"/>
      <c r="B11" s="172"/>
      <c r="C11" s="172"/>
      <c r="D11" s="168"/>
      <c r="E11" s="19">
        <v>4</v>
      </c>
      <c r="F11" s="39" t="s">
        <v>617</v>
      </c>
      <c r="G11" s="174"/>
      <c r="H11" s="19" t="s">
        <v>109</v>
      </c>
      <c r="I11" s="19" t="s">
        <v>109</v>
      </c>
      <c r="J11" s="174"/>
      <c r="K11" s="168"/>
      <c r="L11" s="206"/>
      <c r="M11" s="206"/>
      <c r="N11" s="206"/>
      <c r="O11" s="168"/>
      <c r="P11" s="168"/>
      <c r="Q11" s="168"/>
      <c r="R11" s="168"/>
      <c r="S11" s="168"/>
      <c r="T11" s="168"/>
      <c r="U11" s="168"/>
      <c r="V11" s="168"/>
      <c r="W11" s="168"/>
      <c r="X11" s="174"/>
      <c r="Y11" s="174"/>
      <c r="Z11" s="177"/>
      <c r="AA11" s="180"/>
      <c r="AB11" s="98"/>
    </row>
    <row r="12" spans="1:28" ht="39" x14ac:dyDescent="0.25">
      <c r="A12" s="172"/>
      <c r="B12" s="172"/>
      <c r="C12" s="172"/>
      <c r="D12" s="168"/>
      <c r="E12" s="19">
        <v>5</v>
      </c>
      <c r="F12" s="39" t="s">
        <v>618</v>
      </c>
      <c r="G12" s="174"/>
      <c r="H12" s="19" t="s">
        <v>83</v>
      </c>
      <c r="I12" s="19" t="s">
        <v>110</v>
      </c>
      <c r="J12" s="174"/>
      <c r="K12" s="173"/>
      <c r="L12" s="206"/>
      <c r="M12" s="206"/>
      <c r="N12" s="206"/>
      <c r="O12" s="168"/>
      <c r="P12" s="168"/>
      <c r="Q12" s="168"/>
      <c r="R12" s="168"/>
      <c r="S12" s="168"/>
      <c r="T12" s="168"/>
      <c r="U12" s="168"/>
      <c r="V12" s="168"/>
      <c r="W12" s="168"/>
      <c r="X12" s="174"/>
      <c r="Y12" s="174"/>
      <c r="Z12" s="177"/>
      <c r="AA12" s="180"/>
      <c r="AB12" s="98"/>
    </row>
    <row r="13" spans="1:28" ht="37.5" customHeight="1" x14ac:dyDescent="0.25">
      <c r="A13" s="172"/>
      <c r="B13" s="172"/>
      <c r="C13" s="172"/>
      <c r="D13" s="168"/>
      <c r="E13" s="19">
        <v>6</v>
      </c>
      <c r="F13" s="39" t="s">
        <v>619</v>
      </c>
      <c r="G13" s="174"/>
      <c r="H13" s="173" t="s">
        <v>85</v>
      </c>
      <c r="I13" s="168" t="s">
        <v>796</v>
      </c>
      <c r="J13" s="197">
        <v>0</v>
      </c>
      <c r="K13" s="197">
        <v>1</v>
      </c>
      <c r="L13" s="207">
        <v>1</v>
      </c>
      <c r="M13" s="208"/>
      <c r="N13" s="209"/>
      <c r="O13" s="207">
        <v>1</v>
      </c>
      <c r="P13" s="208"/>
      <c r="Q13" s="209"/>
      <c r="R13" s="207">
        <v>1</v>
      </c>
      <c r="S13" s="208"/>
      <c r="T13" s="209"/>
      <c r="U13" s="207">
        <v>1</v>
      </c>
      <c r="V13" s="208"/>
      <c r="W13" s="209"/>
      <c r="X13" s="174"/>
      <c r="Y13" s="174"/>
      <c r="Z13" s="177"/>
      <c r="AA13" s="180"/>
      <c r="AB13" s="98"/>
    </row>
    <row r="14" spans="1:28" ht="56.25" customHeight="1" x14ac:dyDescent="0.25">
      <c r="A14" s="172"/>
      <c r="B14" s="172"/>
      <c r="C14" s="172"/>
      <c r="D14" s="168"/>
      <c r="E14" s="19">
        <v>7</v>
      </c>
      <c r="F14" s="39" t="s">
        <v>620</v>
      </c>
      <c r="G14" s="175"/>
      <c r="H14" s="175"/>
      <c r="I14" s="168"/>
      <c r="J14" s="197"/>
      <c r="K14" s="197"/>
      <c r="L14" s="210"/>
      <c r="M14" s="211"/>
      <c r="N14" s="212"/>
      <c r="O14" s="210"/>
      <c r="P14" s="211"/>
      <c r="Q14" s="212"/>
      <c r="R14" s="210"/>
      <c r="S14" s="211"/>
      <c r="T14" s="212"/>
      <c r="U14" s="210"/>
      <c r="V14" s="211"/>
      <c r="W14" s="212"/>
      <c r="X14" s="175"/>
      <c r="Y14" s="175"/>
      <c r="Z14" s="178"/>
      <c r="AA14" s="181"/>
      <c r="AB14" s="99"/>
    </row>
    <row r="15" spans="1:28" ht="97.5" x14ac:dyDescent="0.25">
      <c r="A15" s="172"/>
      <c r="B15" s="172"/>
      <c r="C15" s="172"/>
      <c r="D15" s="19" t="s">
        <v>621</v>
      </c>
      <c r="E15" s="19">
        <v>1</v>
      </c>
      <c r="F15" s="39" t="s">
        <v>622</v>
      </c>
      <c r="G15" s="19" t="s">
        <v>623</v>
      </c>
      <c r="H15" s="19" t="s">
        <v>197</v>
      </c>
      <c r="I15" s="19" t="s">
        <v>111</v>
      </c>
      <c r="J15" s="19">
        <v>0</v>
      </c>
      <c r="K15" s="19">
        <v>10</v>
      </c>
      <c r="L15" s="19"/>
      <c r="M15" s="1"/>
      <c r="N15" s="1"/>
      <c r="O15" s="1"/>
      <c r="P15" s="1"/>
      <c r="Q15" s="12"/>
      <c r="R15" s="1"/>
      <c r="S15" s="1"/>
      <c r="T15" s="1"/>
      <c r="U15" s="1"/>
      <c r="V15" s="1"/>
      <c r="W15" s="1"/>
      <c r="X15" s="39" t="s">
        <v>74</v>
      </c>
      <c r="Y15" s="39" t="s">
        <v>92</v>
      </c>
      <c r="Z15" s="55">
        <v>0</v>
      </c>
      <c r="AA15" s="44"/>
      <c r="AB15" s="1"/>
    </row>
    <row r="16" spans="1:28" ht="39" customHeight="1" x14ac:dyDescent="0.25">
      <c r="A16" s="172"/>
      <c r="B16" s="172"/>
      <c r="C16" s="172" t="s">
        <v>101</v>
      </c>
      <c r="D16" s="168" t="s">
        <v>624</v>
      </c>
      <c r="E16" s="19">
        <v>1</v>
      </c>
      <c r="F16" s="39" t="s">
        <v>625</v>
      </c>
      <c r="G16" s="173" t="s">
        <v>626</v>
      </c>
      <c r="H16" s="168" t="s">
        <v>198</v>
      </c>
      <c r="I16" s="168" t="s">
        <v>102</v>
      </c>
      <c r="J16" s="173" t="s">
        <v>627</v>
      </c>
      <c r="K16" s="173">
        <v>1</v>
      </c>
      <c r="L16" s="173"/>
      <c r="M16" s="173"/>
      <c r="N16" s="182"/>
      <c r="O16" s="173"/>
      <c r="P16" s="173"/>
      <c r="Q16" s="173"/>
      <c r="R16" s="173"/>
      <c r="S16" s="173"/>
      <c r="T16" s="173"/>
      <c r="U16" s="173"/>
      <c r="V16" s="173"/>
      <c r="W16" s="173"/>
      <c r="X16" s="173" t="s">
        <v>74</v>
      </c>
      <c r="Y16" s="173" t="s">
        <v>38</v>
      </c>
      <c r="Z16" s="176">
        <v>370000</v>
      </c>
      <c r="AA16" s="173"/>
      <c r="AB16" s="173"/>
    </row>
    <row r="17" spans="1:28" ht="39" x14ac:dyDescent="0.25">
      <c r="A17" s="172"/>
      <c r="B17" s="172"/>
      <c r="C17" s="172"/>
      <c r="D17" s="168"/>
      <c r="E17" s="19">
        <v>2</v>
      </c>
      <c r="F17" s="39" t="s">
        <v>628</v>
      </c>
      <c r="G17" s="174"/>
      <c r="H17" s="168"/>
      <c r="I17" s="168"/>
      <c r="J17" s="174"/>
      <c r="K17" s="174"/>
      <c r="L17" s="174"/>
      <c r="M17" s="174"/>
      <c r="N17" s="183"/>
      <c r="O17" s="174"/>
      <c r="P17" s="174"/>
      <c r="Q17" s="174"/>
      <c r="R17" s="174"/>
      <c r="S17" s="174"/>
      <c r="T17" s="174"/>
      <c r="U17" s="174"/>
      <c r="V17" s="174"/>
      <c r="W17" s="174"/>
      <c r="X17" s="174"/>
      <c r="Y17" s="174"/>
      <c r="Z17" s="177"/>
      <c r="AA17" s="174"/>
      <c r="AB17" s="174"/>
    </row>
    <row r="18" spans="1:28" ht="39" x14ac:dyDescent="0.25">
      <c r="A18" s="172"/>
      <c r="B18" s="172"/>
      <c r="C18" s="172"/>
      <c r="D18" s="168"/>
      <c r="E18" s="19">
        <v>3</v>
      </c>
      <c r="F18" s="39" t="s">
        <v>629</v>
      </c>
      <c r="G18" s="175"/>
      <c r="H18" s="168"/>
      <c r="I18" s="168"/>
      <c r="J18" s="175"/>
      <c r="K18" s="175"/>
      <c r="L18" s="175"/>
      <c r="M18" s="175"/>
      <c r="N18" s="184"/>
      <c r="O18" s="175"/>
      <c r="P18" s="175"/>
      <c r="Q18" s="175"/>
      <c r="R18" s="175"/>
      <c r="S18" s="175"/>
      <c r="T18" s="175"/>
      <c r="U18" s="175"/>
      <c r="V18" s="175"/>
      <c r="W18" s="175"/>
      <c r="X18" s="175"/>
      <c r="Y18" s="175"/>
      <c r="Z18" s="178"/>
      <c r="AA18" s="175"/>
      <c r="AB18" s="175"/>
    </row>
    <row r="19" spans="1:28" ht="56.25" customHeight="1" x14ac:dyDescent="0.25">
      <c r="A19" s="172"/>
      <c r="B19" s="172"/>
      <c r="C19" s="172" t="s">
        <v>41</v>
      </c>
      <c r="D19" s="168" t="s">
        <v>630</v>
      </c>
      <c r="E19" s="19">
        <v>1</v>
      </c>
      <c r="F19" s="39" t="s">
        <v>329</v>
      </c>
      <c r="G19" s="173" t="s">
        <v>631</v>
      </c>
      <c r="H19" s="168" t="s">
        <v>103</v>
      </c>
      <c r="I19" s="168" t="s">
        <v>797</v>
      </c>
      <c r="J19" s="27">
        <v>0</v>
      </c>
      <c r="K19" s="27">
        <v>1</v>
      </c>
      <c r="L19" s="1"/>
      <c r="M19" s="1"/>
      <c r="N19" s="1"/>
      <c r="O19" s="1"/>
      <c r="P19" s="1"/>
      <c r="Q19" s="1"/>
      <c r="R19" s="1"/>
      <c r="S19" s="1"/>
      <c r="T19" s="69">
        <v>1</v>
      </c>
      <c r="U19" s="1"/>
      <c r="V19" s="1"/>
      <c r="W19" s="1"/>
      <c r="X19" s="39" t="s">
        <v>74</v>
      </c>
      <c r="Y19" s="39" t="s">
        <v>38</v>
      </c>
      <c r="Z19" s="194">
        <v>0</v>
      </c>
      <c r="AA19" s="97"/>
      <c r="AB19" s="97"/>
    </row>
    <row r="20" spans="1:28" ht="95.25" customHeight="1" x14ac:dyDescent="0.25">
      <c r="A20" s="172"/>
      <c r="B20" s="172"/>
      <c r="C20" s="172"/>
      <c r="D20" s="168"/>
      <c r="E20" s="19">
        <v>2</v>
      </c>
      <c r="F20" s="39" t="s">
        <v>330</v>
      </c>
      <c r="G20" s="174"/>
      <c r="H20" s="168"/>
      <c r="I20" s="168"/>
      <c r="J20" s="27">
        <v>0</v>
      </c>
      <c r="K20" s="27">
        <v>1</v>
      </c>
      <c r="L20" s="12"/>
      <c r="M20" s="1"/>
      <c r="N20" s="1"/>
      <c r="O20" s="12"/>
      <c r="P20" s="1"/>
      <c r="Q20" s="1"/>
      <c r="R20" s="1"/>
      <c r="S20" s="1"/>
      <c r="T20" s="1"/>
      <c r="U20" s="1"/>
      <c r="V20" s="1"/>
      <c r="W20" s="1"/>
      <c r="X20" s="39" t="s">
        <v>74</v>
      </c>
      <c r="Y20" s="39" t="s">
        <v>38</v>
      </c>
      <c r="Z20" s="195"/>
      <c r="AA20" s="98"/>
      <c r="AB20" s="98"/>
    </row>
    <row r="21" spans="1:28" ht="146.25" customHeight="1" x14ac:dyDescent="0.25">
      <c r="A21" s="172"/>
      <c r="B21" s="172"/>
      <c r="C21" s="172"/>
      <c r="D21" s="168"/>
      <c r="E21" s="19">
        <v>3</v>
      </c>
      <c r="F21" s="39" t="s">
        <v>331</v>
      </c>
      <c r="G21" s="174"/>
      <c r="H21" s="168"/>
      <c r="I21" s="168"/>
      <c r="J21" s="27">
        <v>0</v>
      </c>
      <c r="K21" s="70">
        <v>1</v>
      </c>
      <c r="L21" s="201">
        <v>1</v>
      </c>
      <c r="M21" s="202"/>
      <c r="N21" s="203"/>
      <c r="O21" s="1"/>
      <c r="P21" s="1"/>
      <c r="Q21" s="1"/>
      <c r="R21" s="1"/>
      <c r="S21" s="1"/>
      <c r="T21" s="1"/>
      <c r="U21" s="1"/>
      <c r="V21" s="1"/>
      <c r="W21" s="1"/>
      <c r="X21" s="39" t="s">
        <v>74</v>
      </c>
      <c r="Y21" s="39" t="s">
        <v>38</v>
      </c>
      <c r="Z21" s="195"/>
      <c r="AA21" s="98"/>
      <c r="AB21" s="98"/>
    </row>
    <row r="22" spans="1:28" ht="19.5" x14ac:dyDescent="0.25">
      <c r="A22" s="172"/>
      <c r="B22" s="172"/>
      <c r="C22" s="172"/>
      <c r="D22" s="168"/>
      <c r="E22" s="19">
        <v>4</v>
      </c>
      <c r="F22" s="45" t="s">
        <v>75</v>
      </c>
      <c r="G22" s="174"/>
      <c r="H22" s="168"/>
      <c r="I22" s="168"/>
      <c r="J22" s="27">
        <v>0.8</v>
      </c>
      <c r="K22" s="27">
        <v>0.8</v>
      </c>
      <c r="L22" s="12"/>
      <c r="M22" s="1"/>
      <c r="N22" s="1"/>
      <c r="O22" s="1"/>
      <c r="P22" s="1"/>
      <c r="Q22" s="1"/>
      <c r="R22" s="1"/>
      <c r="S22" s="12"/>
      <c r="T22" s="1"/>
      <c r="U22" s="1"/>
      <c r="V22" s="1"/>
      <c r="W22" s="1"/>
      <c r="X22" s="39" t="s">
        <v>74</v>
      </c>
      <c r="Y22" s="39" t="s">
        <v>12</v>
      </c>
      <c r="Z22" s="195"/>
      <c r="AA22" s="98"/>
      <c r="AB22" s="98"/>
    </row>
    <row r="23" spans="1:28" ht="19.5" x14ac:dyDescent="0.25">
      <c r="A23" s="172"/>
      <c r="B23" s="172"/>
      <c r="C23" s="172"/>
      <c r="D23" s="168"/>
      <c r="E23" s="19">
        <v>5</v>
      </c>
      <c r="F23" s="45" t="s">
        <v>76</v>
      </c>
      <c r="G23" s="174"/>
      <c r="H23" s="168"/>
      <c r="I23" s="168"/>
      <c r="J23" s="27">
        <v>1</v>
      </c>
      <c r="K23" s="27">
        <v>1</v>
      </c>
      <c r="L23" s="12"/>
      <c r="M23" s="1"/>
      <c r="N23" s="12"/>
      <c r="O23" s="1"/>
      <c r="P23" s="1"/>
      <c r="Q23" s="12"/>
      <c r="R23" s="1"/>
      <c r="S23" s="1"/>
      <c r="T23" s="12"/>
      <c r="U23" s="1"/>
      <c r="V23" s="1"/>
      <c r="W23" s="12"/>
      <c r="X23" s="39" t="s">
        <v>74</v>
      </c>
      <c r="Y23" s="39" t="s">
        <v>38</v>
      </c>
      <c r="Z23" s="195"/>
      <c r="AA23" s="98"/>
      <c r="AB23" s="98"/>
    </row>
    <row r="24" spans="1:28" ht="39" x14ac:dyDescent="0.25">
      <c r="A24" s="172"/>
      <c r="B24" s="172"/>
      <c r="C24" s="172"/>
      <c r="D24" s="168"/>
      <c r="E24" s="19">
        <v>6</v>
      </c>
      <c r="F24" s="45" t="s">
        <v>124</v>
      </c>
      <c r="G24" s="174"/>
      <c r="H24" s="168"/>
      <c r="I24" s="168"/>
      <c r="J24" s="27">
        <v>0.87</v>
      </c>
      <c r="K24" s="27">
        <v>0.9</v>
      </c>
      <c r="L24" s="12"/>
      <c r="M24" s="1"/>
      <c r="N24" s="12"/>
      <c r="O24" s="1"/>
      <c r="P24" s="1"/>
      <c r="Q24" s="12"/>
      <c r="R24" s="1"/>
      <c r="S24" s="1"/>
      <c r="T24" s="12"/>
      <c r="U24" s="1"/>
      <c r="V24" s="1"/>
      <c r="W24" s="12"/>
      <c r="X24" s="39" t="s">
        <v>74</v>
      </c>
      <c r="Y24" s="39" t="s">
        <v>38</v>
      </c>
      <c r="Z24" s="195"/>
      <c r="AA24" s="98"/>
      <c r="AB24" s="98"/>
    </row>
    <row r="25" spans="1:28" ht="19.5" x14ac:dyDescent="0.25">
      <c r="A25" s="172"/>
      <c r="B25" s="172"/>
      <c r="C25" s="172"/>
      <c r="D25" s="168"/>
      <c r="E25" s="19">
        <v>7</v>
      </c>
      <c r="F25" s="45" t="s">
        <v>77</v>
      </c>
      <c r="G25" s="174"/>
      <c r="H25" s="168"/>
      <c r="I25" s="168"/>
      <c r="J25" s="27">
        <v>0.87</v>
      </c>
      <c r="K25" s="27">
        <v>0.9</v>
      </c>
      <c r="L25" s="12"/>
      <c r="M25" s="1"/>
      <c r="N25" s="1"/>
      <c r="O25" s="1"/>
      <c r="P25" s="1"/>
      <c r="Q25" s="1"/>
      <c r="R25" s="1"/>
      <c r="S25" s="1"/>
      <c r="T25" s="1"/>
      <c r="U25" s="1"/>
      <c r="V25" s="1"/>
      <c r="W25" s="1"/>
      <c r="X25" s="39" t="s">
        <v>74</v>
      </c>
      <c r="Y25" s="39" t="s">
        <v>38</v>
      </c>
      <c r="Z25" s="195"/>
      <c r="AA25" s="98"/>
      <c r="AB25" s="98"/>
    </row>
    <row r="26" spans="1:28" ht="58.5" x14ac:dyDescent="0.25">
      <c r="A26" s="172"/>
      <c r="B26" s="172"/>
      <c r="C26" s="172"/>
      <c r="D26" s="168"/>
      <c r="E26" s="19">
        <v>8</v>
      </c>
      <c r="F26" s="45" t="s">
        <v>123</v>
      </c>
      <c r="G26" s="174"/>
      <c r="H26" s="168"/>
      <c r="I26" s="168"/>
      <c r="J26" s="27">
        <v>0.59</v>
      </c>
      <c r="K26" s="27">
        <v>0.7</v>
      </c>
      <c r="L26" s="1"/>
      <c r="M26" s="1"/>
      <c r="N26" s="12"/>
      <c r="O26" s="1"/>
      <c r="P26" s="1"/>
      <c r="Q26" s="1"/>
      <c r="R26" s="1"/>
      <c r="S26" s="1"/>
      <c r="T26" s="1"/>
      <c r="U26" s="1"/>
      <c r="V26" s="1"/>
      <c r="W26" s="1"/>
      <c r="X26" s="39" t="s">
        <v>74</v>
      </c>
      <c r="Y26" s="39" t="s">
        <v>65</v>
      </c>
      <c r="Z26" s="195"/>
      <c r="AA26" s="98"/>
      <c r="AB26" s="98"/>
    </row>
    <row r="27" spans="1:28" ht="19.5" x14ac:dyDescent="0.25">
      <c r="A27" s="172"/>
      <c r="B27" s="172"/>
      <c r="C27" s="172"/>
      <c r="D27" s="168"/>
      <c r="E27" s="19">
        <v>9</v>
      </c>
      <c r="F27" s="45" t="s">
        <v>78</v>
      </c>
      <c r="G27" s="174"/>
      <c r="H27" s="168"/>
      <c r="I27" s="168"/>
      <c r="J27" s="27">
        <v>1</v>
      </c>
      <c r="K27" s="27">
        <v>1</v>
      </c>
      <c r="L27" s="1"/>
      <c r="M27" s="1"/>
      <c r="N27" s="1"/>
      <c r="O27" s="1"/>
      <c r="P27" s="1"/>
      <c r="Q27" s="1"/>
      <c r="R27" s="12"/>
      <c r="S27" s="1"/>
      <c r="T27" s="1"/>
      <c r="U27" s="1"/>
      <c r="V27" s="1"/>
      <c r="W27" s="1"/>
      <c r="X27" s="39" t="s">
        <v>74</v>
      </c>
      <c r="Y27" s="39" t="s">
        <v>38</v>
      </c>
      <c r="Z27" s="195"/>
      <c r="AA27" s="98"/>
      <c r="AB27" s="98"/>
    </row>
    <row r="28" spans="1:28" ht="58.5" x14ac:dyDescent="0.25">
      <c r="A28" s="172"/>
      <c r="B28" s="172"/>
      <c r="C28" s="172"/>
      <c r="D28" s="168"/>
      <c r="E28" s="19">
        <v>10</v>
      </c>
      <c r="F28" s="45" t="s">
        <v>126</v>
      </c>
      <c r="G28" s="174"/>
      <c r="H28" s="168"/>
      <c r="I28" s="168"/>
      <c r="J28" s="27">
        <v>1</v>
      </c>
      <c r="K28" s="27">
        <v>1</v>
      </c>
      <c r="L28" s="1"/>
      <c r="M28" s="1"/>
      <c r="N28" s="1"/>
      <c r="O28" s="1"/>
      <c r="P28" s="1"/>
      <c r="Q28" s="1"/>
      <c r="R28" s="12"/>
      <c r="S28" s="1"/>
      <c r="T28" s="1"/>
      <c r="U28" s="1"/>
      <c r="V28" s="1"/>
      <c r="W28" s="1"/>
      <c r="X28" s="39" t="s">
        <v>74</v>
      </c>
      <c r="Y28" s="39" t="s">
        <v>38</v>
      </c>
      <c r="Z28" s="195"/>
      <c r="AA28" s="98"/>
      <c r="AB28" s="98"/>
    </row>
    <row r="29" spans="1:28" ht="58.5" x14ac:dyDescent="0.25">
      <c r="A29" s="172"/>
      <c r="B29" s="172"/>
      <c r="C29" s="172"/>
      <c r="D29" s="168"/>
      <c r="E29" s="19">
        <v>11</v>
      </c>
      <c r="F29" s="45" t="s">
        <v>125</v>
      </c>
      <c r="G29" s="175"/>
      <c r="H29" s="168"/>
      <c r="I29" s="168"/>
      <c r="J29" s="27">
        <v>1</v>
      </c>
      <c r="K29" s="27">
        <v>1</v>
      </c>
      <c r="L29" s="1"/>
      <c r="M29" s="1"/>
      <c r="N29" s="1"/>
      <c r="O29" s="1"/>
      <c r="P29" s="1"/>
      <c r="Q29" s="1"/>
      <c r="R29" s="12"/>
      <c r="S29" s="1"/>
      <c r="T29" s="1"/>
      <c r="U29" s="1"/>
      <c r="V29" s="1"/>
      <c r="W29" s="1"/>
      <c r="X29" s="39" t="s">
        <v>74</v>
      </c>
      <c r="Y29" s="39" t="s">
        <v>38</v>
      </c>
      <c r="Z29" s="196"/>
      <c r="AA29" s="98"/>
      <c r="AB29" s="98"/>
    </row>
    <row r="30" spans="1:28" ht="58.5" x14ac:dyDescent="0.25">
      <c r="A30" s="172"/>
      <c r="B30" s="172"/>
      <c r="C30" s="172" t="s">
        <v>58</v>
      </c>
      <c r="D30" s="168" t="s">
        <v>632</v>
      </c>
      <c r="E30" s="19">
        <v>1</v>
      </c>
      <c r="F30" s="39" t="s">
        <v>633</v>
      </c>
      <c r="G30" s="173" t="s">
        <v>634</v>
      </c>
      <c r="H30" s="173" t="s">
        <v>635</v>
      </c>
      <c r="I30" s="173" t="s">
        <v>59</v>
      </c>
      <c r="J30" s="188">
        <v>1</v>
      </c>
      <c r="K30" s="188">
        <v>1</v>
      </c>
      <c r="L30" s="188"/>
      <c r="M30" s="188"/>
      <c r="N30" s="188"/>
      <c r="O30" s="188"/>
      <c r="P30" s="188"/>
      <c r="Q30" s="188"/>
      <c r="R30" s="191"/>
      <c r="S30" s="188"/>
      <c r="T30" s="188"/>
      <c r="U30" s="188"/>
      <c r="V30" s="188"/>
      <c r="W30" s="188"/>
      <c r="X30" s="173" t="s">
        <v>74</v>
      </c>
      <c r="Y30" s="173" t="s">
        <v>38</v>
      </c>
      <c r="Z30" s="185">
        <v>0</v>
      </c>
      <c r="AA30" s="98"/>
      <c r="AB30" s="98"/>
    </row>
    <row r="31" spans="1:28" ht="58.5" customHeight="1" x14ac:dyDescent="0.25">
      <c r="A31" s="172"/>
      <c r="B31" s="172"/>
      <c r="C31" s="172"/>
      <c r="D31" s="168"/>
      <c r="E31" s="19">
        <v>2</v>
      </c>
      <c r="F31" s="39" t="s">
        <v>636</v>
      </c>
      <c r="G31" s="174"/>
      <c r="H31" s="174"/>
      <c r="I31" s="174"/>
      <c r="J31" s="189"/>
      <c r="K31" s="189"/>
      <c r="L31" s="189"/>
      <c r="M31" s="189"/>
      <c r="N31" s="189"/>
      <c r="O31" s="189"/>
      <c r="P31" s="189"/>
      <c r="Q31" s="189"/>
      <c r="R31" s="192"/>
      <c r="S31" s="189"/>
      <c r="T31" s="189"/>
      <c r="U31" s="189"/>
      <c r="V31" s="189"/>
      <c r="W31" s="189"/>
      <c r="X31" s="174"/>
      <c r="Y31" s="174"/>
      <c r="Z31" s="186"/>
      <c r="AA31" s="98"/>
      <c r="AB31" s="98"/>
    </row>
    <row r="32" spans="1:28" ht="39" x14ac:dyDescent="0.25">
      <c r="A32" s="172"/>
      <c r="B32" s="172"/>
      <c r="C32" s="172"/>
      <c r="D32" s="168"/>
      <c r="E32" s="19">
        <v>3</v>
      </c>
      <c r="F32" s="39" t="s">
        <v>637</v>
      </c>
      <c r="G32" s="174"/>
      <c r="H32" s="174"/>
      <c r="I32" s="174"/>
      <c r="J32" s="189"/>
      <c r="K32" s="189"/>
      <c r="L32" s="189"/>
      <c r="M32" s="189"/>
      <c r="N32" s="189"/>
      <c r="O32" s="189"/>
      <c r="P32" s="189"/>
      <c r="Q32" s="189"/>
      <c r="R32" s="192"/>
      <c r="S32" s="189"/>
      <c r="T32" s="189"/>
      <c r="U32" s="189"/>
      <c r="V32" s="189"/>
      <c r="W32" s="189"/>
      <c r="X32" s="174"/>
      <c r="Y32" s="174"/>
      <c r="Z32" s="186"/>
      <c r="AA32" s="98"/>
      <c r="AB32" s="98"/>
    </row>
    <row r="33" spans="1:28" ht="39" x14ac:dyDescent="0.25">
      <c r="A33" s="172"/>
      <c r="B33" s="172"/>
      <c r="C33" s="172"/>
      <c r="D33" s="168"/>
      <c r="E33" s="19">
        <v>4</v>
      </c>
      <c r="F33" s="39" t="s">
        <v>638</v>
      </c>
      <c r="G33" s="174"/>
      <c r="H33" s="174"/>
      <c r="I33" s="174"/>
      <c r="J33" s="189"/>
      <c r="K33" s="189"/>
      <c r="L33" s="189"/>
      <c r="M33" s="189"/>
      <c r="N33" s="189"/>
      <c r="O33" s="189"/>
      <c r="P33" s="189"/>
      <c r="Q33" s="189"/>
      <c r="R33" s="192"/>
      <c r="S33" s="189"/>
      <c r="T33" s="189"/>
      <c r="U33" s="189"/>
      <c r="V33" s="189"/>
      <c r="W33" s="189"/>
      <c r="X33" s="174"/>
      <c r="Y33" s="174"/>
      <c r="Z33" s="186"/>
      <c r="AA33" s="98"/>
      <c r="AB33" s="98"/>
    </row>
    <row r="34" spans="1:28" ht="58.5" x14ac:dyDescent="0.25">
      <c r="A34" s="172"/>
      <c r="B34" s="172"/>
      <c r="C34" s="172"/>
      <c r="D34" s="168"/>
      <c r="E34" s="19">
        <v>5</v>
      </c>
      <c r="F34" s="39" t="s">
        <v>639</v>
      </c>
      <c r="G34" s="175"/>
      <c r="H34" s="175"/>
      <c r="I34" s="175"/>
      <c r="J34" s="190"/>
      <c r="K34" s="190"/>
      <c r="L34" s="190"/>
      <c r="M34" s="190"/>
      <c r="N34" s="190"/>
      <c r="O34" s="190"/>
      <c r="P34" s="190"/>
      <c r="Q34" s="190"/>
      <c r="R34" s="193"/>
      <c r="S34" s="190"/>
      <c r="T34" s="190"/>
      <c r="U34" s="190"/>
      <c r="V34" s="190"/>
      <c r="W34" s="190"/>
      <c r="X34" s="175"/>
      <c r="Y34" s="175"/>
      <c r="Z34" s="187"/>
      <c r="AA34" s="99"/>
      <c r="AB34" s="99"/>
    </row>
    <row r="35" spans="1:28" ht="39" x14ac:dyDescent="0.25">
      <c r="A35" s="172"/>
      <c r="B35" s="172"/>
      <c r="C35" s="172" t="s">
        <v>86</v>
      </c>
      <c r="D35" s="168" t="s">
        <v>640</v>
      </c>
      <c r="E35" s="19">
        <v>1</v>
      </c>
      <c r="F35" s="39" t="s">
        <v>641</v>
      </c>
      <c r="G35" s="173" t="s">
        <v>642</v>
      </c>
      <c r="H35" s="19" t="s">
        <v>122</v>
      </c>
      <c r="I35" s="19" t="s">
        <v>84</v>
      </c>
      <c r="J35" s="19">
        <v>0</v>
      </c>
      <c r="K35" s="19">
        <v>1</v>
      </c>
      <c r="L35" s="1"/>
      <c r="M35" s="12"/>
      <c r="N35" s="1"/>
      <c r="O35" s="1"/>
      <c r="P35" s="1"/>
      <c r="Q35" s="1"/>
      <c r="R35" s="1"/>
      <c r="S35" s="1"/>
      <c r="T35" s="1"/>
      <c r="U35" s="1"/>
      <c r="V35" s="1"/>
      <c r="W35" s="1"/>
      <c r="X35" s="39" t="s">
        <v>74</v>
      </c>
      <c r="Y35" s="39" t="s">
        <v>38</v>
      </c>
      <c r="Z35" s="55">
        <v>0</v>
      </c>
      <c r="AA35" s="1"/>
      <c r="AB35" s="1"/>
    </row>
    <row r="36" spans="1:28" ht="39" x14ac:dyDescent="0.25">
      <c r="A36" s="172"/>
      <c r="B36" s="172"/>
      <c r="C36" s="172"/>
      <c r="D36" s="168"/>
      <c r="E36" s="19">
        <v>2</v>
      </c>
      <c r="F36" s="39" t="s">
        <v>643</v>
      </c>
      <c r="G36" s="174"/>
      <c r="H36" s="19" t="s">
        <v>104</v>
      </c>
      <c r="I36" s="19" t="s">
        <v>104</v>
      </c>
      <c r="J36" s="19">
        <v>0</v>
      </c>
      <c r="K36" s="19">
        <v>150</v>
      </c>
      <c r="L36" s="1"/>
      <c r="M36" s="1"/>
      <c r="N36" s="1"/>
      <c r="O36" s="1"/>
      <c r="P36" s="1"/>
      <c r="Q36" s="12"/>
      <c r="R36" s="1"/>
      <c r="S36" s="1"/>
      <c r="T36" s="1"/>
      <c r="U36" s="1"/>
      <c r="V36" s="1"/>
      <c r="W36" s="1"/>
      <c r="X36" s="39" t="s">
        <v>74</v>
      </c>
      <c r="Y36" s="39" t="s">
        <v>38</v>
      </c>
      <c r="Z36" s="55">
        <v>0</v>
      </c>
      <c r="AA36" s="1"/>
      <c r="AB36" s="1"/>
    </row>
    <row r="37" spans="1:28" ht="71.25" customHeight="1" x14ac:dyDescent="0.25">
      <c r="A37" s="172"/>
      <c r="B37" s="172"/>
      <c r="C37" s="172"/>
      <c r="D37" s="168"/>
      <c r="E37" s="19">
        <v>3</v>
      </c>
      <c r="F37" s="39" t="s">
        <v>644</v>
      </c>
      <c r="G37" s="175"/>
      <c r="H37" s="19" t="s">
        <v>80</v>
      </c>
      <c r="I37" s="19" t="s">
        <v>80</v>
      </c>
      <c r="J37" s="19">
        <v>0</v>
      </c>
      <c r="K37" s="19">
        <v>1</v>
      </c>
      <c r="L37" s="19"/>
      <c r="M37" s="1"/>
      <c r="N37" s="1"/>
      <c r="O37" s="1"/>
      <c r="P37" s="1"/>
      <c r="Q37" s="12"/>
      <c r="R37" s="1"/>
      <c r="S37" s="1"/>
      <c r="T37" s="1"/>
      <c r="U37" s="1"/>
      <c r="V37" s="1"/>
      <c r="W37" s="1"/>
      <c r="X37" s="39" t="s">
        <v>74</v>
      </c>
      <c r="Y37" s="39" t="s">
        <v>38</v>
      </c>
      <c r="Z37" s="55">
        <v>67750</v>
      </c>
      <c r="AA37" s="44"/>
      <c r="AB37" s="1"/>
    </row>
    <row r="38" spans="1:28" ht="19.5" x14ac:dyDescent="0.25">
      <c r="A38" s="172"/>
      <c r="B38" s="172"/>
      <c r="C38" s="126" t="s">
        <v>112</v>
      </c>
      <c r="D38" s="173" t="s">
        <v>645</v>
      </c>
      <c r="E38" s="19">
        <v>1</v>
      </c>
      <c r="F38" s="39" t="s">
        <v>646</v>
      </c>
      <c r="G38" s="173" t="s">
        <v>647</v>
      </c>
      <c r="H38" s="173" t="s">
        <v>79</v>
      </c>
      <c r="I38" s="173" t="s">
        <v>105</v>
      </c>
      <c r="J38" s="173">
        <v>0</v>
      </c>
      <c r="K38" s="173">
        <v>1</v>
      </c>
      <c r="L38" s="173"/>
      <c r="M38" s="173"/>
      <c r="N38" s="173"/>
      <c r="O38" s="173"/>
      <c r="P38" s="173"/>
      <c r="Q38" s="182"/>
      <c r="R38" s="173"/>
      <c r="S38" s="173"/>
      <c r="T38" s="173"/>
      <c r="U38" s="173"/>
      <c r="V38" s="173"/>
      <c r="W38" s="173"/>
      <c r="X38" s="173" t="s">
        <v>74</v>
      </c>
      <c r="Y38" s="173" t="s">
        <v>93</v>
      </c>
      <c r="Z38" s="176">
        <v>0</v>
      </c>
      <c r="AA38" s="179"/>
      <c r="AB38" s="179"/>
    </row>
    <row r="39" spans="1:28" ht="19.5" x14ac:dyDescent="0.25">
      <c r="A39" s="172"/>
      <c r="B39" s="172"/>
      <c r="C39" s="127"/>
      <c r="D39" s="174"/>
      <c r="E39" s="19">
        <v>2</v>
      </c>
      <c r="F39" s="39" t="s">
        <v>648</v>
      </c>
      <c r="G39" s="174"/>
      <c r="H39" s="174"/>
      <c r="I39" s="174"/>
      <c r="J39" s="174"/>
      <c r="K39" s="174"/>
      <c r="L39" s="174"/>
      <c r="M39" s="174"/>
      <c r="N39" s="174"/>
      <c r="O39" s="174"/>
      <c r="P39" s="174"/>
      <c r="Q39" s="183"/>
      <c r="R39" s="174"/>
      <c r="S39" s="174"/>
      <c r="T39" s="174"/>
      <c r="U39" s="174"/>
      <c r="V39" s="174"/>
      <c r="W39" s="174"/>
      <c r="X39" s="174"/>
      <c r="Y39" s="174"/>
      <c r="Z39" s="177"/>
      <c r="AA39" s="180"/>
      <c r="AB39" s="180"/>
    </row>
    <row r="40" spans="1:28" ht="19.5" x14ac:dyDescent="0.25">
      <c r="A40" s="172"/>
      <c r="B40" s="172"/>
      <c r="C40" s="127"/>
      <c r="D40" s="174"/>
      <c r="E40" s="19">
        <v>3</v>
      </c>
      <c r="F40" s="39" t="s">
        <v>649</v>
      </c>
      <c r="G40" s="174"/>
      <c r="H40" s="174"/>
      <c r="I40" s="174"/>
      <c r="J40" s="174"/>
      <c r="K40" s="174"/>
      <c r="L40" s="174"/>
      <c r="M40" s="174"/>
      <c r="N40" s="174"/>
      <c r="O40" s="174"/>
      <c r="P40" s="174"/>
      <c r="Q40" s="183"/>
      <c r="R40" s="174"/>
      <c r="S40" s="174"/>
      <c r="T40" s="174"/>
      <c r="U40" s="174"/>
      <c r="V40" s="174"/>
      <c r="W40" s="174"/>
      <c r="X40" s="174"/>
      <c r="Y40" s="174"/>
      <c r="Z40" s="177"/>
      <c r="AA40" s="180"/>
      <c r="AB40" s="180"/>
    </row>
    <row r="41" spans="1:28" ht="39" x14ac:dyDescent="0.25">
      <c r="A41" s="172"/>
      <c r="B41" s="172"/>
      <c r="C41" s="127"/>
      <c r="D41" s="174"/>
      <c r="E41" s="19">
        <v>4</v>
      </c>
      <c r="F41" s="39" t="s">
        <v>650</v>
      </c>
      <c r="G41" s="174"/>
      <c r="H41" s="174"/>
      <c r="I41" s="174"/>
      <c r="J41" s="174"/>
      <c r="K41" s="174"/>
      <c r="L41" s="174"/>
      <c r="M41" s="174"/>
      <c r="N41" s="174"/>
      <c r="O41" s="174"/>
      <c r="P41" s="174"/>
      <c r="Q41" s="183"/>
      <c r="R41" s="174"/>
      <c r="S41" s="174"/>
      <c r="T41" s="174"/>
      <c r="U41" s="174"/>
      <c r="V41" s="174"/>
      <c r="W41" s="174"/>
      <c r="X41" s="174"/>
      <c r="Y41" s="174"/>
      <c r="Z41" s="177"/>
      <c r="AA41" s="180"/>
      <c r="AB41" s="180"/>
    </row>
    <row r="42" spans="1:28" ht="39" x14ac:dyDescent="0.25">
      <c r="A42" s="172"/>
      <c r="B42" s="172"/>
      <c r="C42" s="128"/>
      <c r="D42" s="175"/>
      <c r="E42" s="19">
        <v>5</v>
      </c>
      <c r="F42" s="39" t="s">
        <v>651</v>
      </c>
      <c r="G42" s="175"/>
      <c r="H42" s="175"/>
      <c r="I42" s="175"/>
      <c r="J42" s="175"/>
      <c r="K42" s="175"/>
      <c r="L42" s="175"/>
      <c r="M42" s="175"/>
      <c r="N42" s="175"/>
      <c r="O42" s="175"/>
      <c r="P42" s="175"/>
      <c r="Q42" s="184"/>
      <c r="R42" s="175"/>
      <c r="S42" s="175"/>
      <c r="T42" s="175"/>
      <c r="U42" s="175"/>
      <c r="V42" s="175"/>
      <c r="W42" s="175"/>
      <c r="X42" s="175"/>
      <c r="Y42" s="175"/>
      <c r="Z42" s="178"/>
      <c r="AA42" s="181"/>
      <c r="AB42" s="181"/>
    </row>
    <row r="43" spans="1:28" ht="75" customHeight="1" x14ac:dyDescent="0.25">
      <c r="A43" s="172"/>
      <c r="B43" s="172"/>
      <c r="C43" s="172" t="s">
        <v>94</v>
      </c>
      <c r="D43" s="19" t="s">
        <v>652</v>
      </c>
      <c r="E43" s="19">
        <v>1</v>
      </c>
      <c r="F43" s="39" t="s">
        <v>653</v>
      </c>
      <c r="G43" s="19" t="s">
        <v>654</v>
      </c>
      <c r="H43" s="19" t="s">
        <v>120</v>
      </c>
      <c r="I43" s="19" t="s">
        <v>121</v>
      </c>
      <c r="J43" s="19">
        <v>0</v>
      </c>
      <c r="K43" s="26">
        <v>1</v>
      </c>
      <c r="L43" s="19"/>
      <c r="M43" s="1"/>
      <c r="N43" s="1"/>
      <c r="O43" s="1"/>
      <c r="P43" s="1"/>
      <c r="Q43" s="12"/>
      <c r="R43" s="1"/>
      <c r="S43" s="1"/>
      <c r="T43" s="1"/>
      <c r="U43" s="1"/>
      <c r="V43" s="1"/>
      <c r="W43" s="1"/>
      <c r="X43" s="39" t="s">
        <v>74</v>
      </c>
      <c r="Y43" s="39" t="s">
        <v>93</v>
      </c>
      <c r="Z43" s="55">
        <v>0</v>
      </c>
      <c r="AA43" s="44"/>
      <c r="AB43" s="1"/>
    </row>
    <row r="44" spans="1:28" ht="93.75" customHeight="1" x14ac:dyDescent="0.25">
      <c r="A44" s="172"/>
      <c r="B44" s="172"/>
      <c r="C44" s="172"/>
      <c r="D44" s="19" t="s">
        <v>655</v>
      </c>
      <c r="E44" s="19">
        <v>2</v>
      </c>
      <c r="F44" s="39" t="s">
        <v>656</v>
      </c>
      <c r="G44" s="19" t="s">
        <v>657</v>
      </c>
      <c r="H44" s="19" t="s">
        <v>57</v>
      </c>
      <c r="I44" s="19" t="s">
        <v>95</v>
      </c>
      <c r="J44" s="19">
        <v>0</v>
      </c>
      <c r="K44" s="19">
        <v>1</v>
      </c>
      <c r="L44" s="19"/>
      <c r="M44" s="1"/>
      <c r="N44" s="1"/>
      <c r="O44" s="1"/>
      <c r="P44" s="1"/>
      <c r="Q44" s="12"/>
      <c r="R44" s="1"/>
      <c r="S44" s="1"/>
      <c r="T44" s="1"/>
      <c r="U44" s="1"/>
      <c r="V44" s="1"/>
      <c r="W44" s="1"/>
      <c r="X44" s="39" t="s">
        <v>74</v>
      </c>
      <c r="Y44" s="39" t="s">
        <v>93</v>
      </c>
      <c r="Z44" s="55">
        <v>0</v>
      </c>
      <c r="AA44" s="44"/>
      <c r="AB44" s="1"/>
    </row>
    <row r="45" spans="1:28" ht="156" x14ac:dyDescent="0.25">
      <c r="A45" s="172"/>
      <c r="B45" s="172"/>
      <c r="C45" s="50" t="s">
        <v>97</v>
      </c>
      <c r="D45" s="19" t="s">
        <v>658</v>
      </c>
      <c r="E45" s="19">
        <v>1</v>
      </c>
      <c r="F45" s="39" t="s">
        <v>659</v>
      </c>
      <c r="G45" s="19" t="s">
        <v>660</v>
      </c>
      <c r="H45" s="19" t="s">
        <v>98</v>
      </c>
      <c r="I45" s="19" t="s">
        <v>81</v>
      </c>
      <c r="J45" s="19">
        <v>0</v>
      </c>
      <c r="K45" s="26">
        <v>0.9</v>
      </c>
      <c r="L45" s="28"/>
      <c r="M45" s="12"/>
      <c r="N45" s="12"/>
      <c r="O45" s="12"/>
      <c r="P45" s="12"/>
      <c r="Q45" s="12"/>
      <c r="R45" s="12"/>
      <c r="S45" s="12"/>
      <c r="T45" s="12"/>
      <c r="U45" s="12"/>
      <c r="V45" s="12"/>
      <c r="W45" s="12"/>
      <c r="X45" s="39" t="s">
        <v>74</v>
      </c>
      <c r="Y45" s="39" t="s">
        <v>38</v>
      </c>
      <c r="Z45" s="55">
        <v>0</v>
      </c>
      <c r="AA45" s="44"/>
      <c r="AB45" s="1"/>
    </row>
    <row r="46" spans="1:28" ht="19.5" x14ac:dyDescent="0.25">
      <c r="A46" s="172"/>
      <c r="B46" s="172"/>
      <c r="C46" s="172" t="s">
        <v>661</v>
      </c>
      <c r="D46" s="168" t="s">
        <v>662</v>
      </c>
      <c r="E46" s="19">
        <v>1</v>
      </c>
      <c r="F46" s="39" t="s">
        <v>663</v>
      </c>
      <c r="G46" s="173" t="s">
        <v>664</v>
      </c>
      <c r="H46" s="168" t="s">
        <v>152</v>
      </c>
      <c r="I46" s="168" t="s">
        <v>154</v>
      </c>
      <c r="J46" s="168">
        <v>0</v>
      </c>
      <c r="K46" s="168">
        <v>1</v>
      </c>
      <c r="L46" s="170"/>
      <c r="M46" s="170"/>
      <c r="N46" s="170"/>
      <c r="O46" s="170"/>
      <c r="P46" s="171"/>
      <c r="Q46" s="171"/>
      <c r="R46" s="170"/>
      <c r="S46" s="170"/>
      <c r="T46" s="170"/>
      <c r="U46" s="170"/>
      <c r="V46" s="170"/>
      <c r="W46" s="170"/>
      <c r="X46" s="168" t="s">
        <v>74</v>
      </c>
      <c r="Y46" s="168" t="s">
        <v>38</v>
      </c>
      <c r="Z46" s="169">
        <v>0</v>
      </c>
      <c r="AA46" s="170"/>
      <c r="AB46" s="170"/>
    </row>
    <row r="47" spans="1:28" ht="19.5" x14ac:dyDescent="0.25">
      <c r="A47" s="172"/>
      <c r="B47" s="172"/>
      <c r="C47" s="172"/>
      <c r="D47" s="168"/>
      <c r="E47" s="19">
        <v>2</v>
      </c>
      <c r="F47" s="39" t="s">
        <v>665</v>
      </c>
      <c r="G47" s="174"/>
      <c r="H47" s="168"/>
      <c r="I47" s="168"/>
      <c r="J47" s="168"/>
      <c r="K47" s="168"/>
      <c r="L47" s="170"/>
      <c r="M47" s="170"/>
      <c r="N47" s="170"/>
      <c r="O47" s="170"/>
      <c r="P47" s="171"/>
      <c r="Q47" s="171"/>
      <c r="R47" s="170"/>
      <c r="S47" s="170"/>
      <c r="T47" s="170"/>
      <c r="U47" s="170"/>
      <c r="V47" s="170"/>
      <c r="W47" s="170"/>
      <c r="X47" s="168"/>
      <c r="Y47" s="168"/>
      <c r="Z47" s="169"/>
      <c r="AA47" s="170"/>
      <c r="AB47" s="170"/>
    </row>
    <row r="48" spans="1:28" ht="19.5" x14ac:dyDescent="0.25">
      <c r="A48" s="172"/>
      <c r="B48" s="172"/>
      <c r="C48" s="172"/>
      <c r="D48" s="168"/>
      <c r="E48" s="19">
        <v>3</v>
      </c>
      <c r="F48" s="39" t="s">
        <v>666</v>
      </c>
      <c r="G48" s="174"/>
      <c r="H48" s="168"/>
      <c r="I48" s="168"/>
      <c r="J48" s="168"/>
      <c r="K48" s="168"/>
      <c r="L48" s="170"/>
      <c r="M48" s="170"/>
      <c r="N48" s="170"/>
      <c r="O48" s="170"/>
      <c r="P48" s="171"/>
      <c r="Q48" s="171"/>
      <c r="R48" s="170"/>
      <c r="S48" s="170"/>
      <c r="T48" s="170"/>
      <c r="U48" s="170"/>
      <c r="V48" s="170"/>
      <c r="W48" s="170"/>
      <c r="X48" s="168"/>
      <c r="Y48" s="168"/>
      <c r="Z48" s="169"/>
      <c r="AA48" s="170"/>
      <c r="AB48" s="170"/>
    </row>
    <row r="49" spans="1:28" ht="19.5" x14ac:dyDescent="0.25">
      <c r="A49" s="172"/>
      <c r="B49" s="172"/>
      <c r="C49" s="172"/>
      <c r="D49" s="168"/>
      <c r="E49" s="19">
        <v>4</v>
      </c>
      <c r="F49" s="39" t="s">
        <v>667</v>
      </c>
      <c r="G49" s="174"/>
      <c r="H49" s="168"/>
      <c r="I49" s="168"/>
      <c r="J49" s="168"/>
      <c r="K49" s="168"/>
      <c r="L49" s="170"/>
      <c r="M49" s="170"/>
      <c r="N49" s="170"/>
      <c r="O49" s="170"/>
      <c r="P49" s="171"/>
      <c r="Q49" s="171"/>
      <c r="R49" s="170"/>
      <c r="S49" s="170"/>
      <c r="T49" s="170"/>
      <c r="U49" s="170"/>
      <c r="V49" s="170"/>
      <c r="W49" s="170"/>
      <c r="X49" s="168"/>
      <c r="Y49" s="168"/>
      <c r="Z49" s="169"/>
      <c r="AA49" s="170"/>
      <c r="AB49" s="170"/>
    </row>
    <row r="50" spans="1:28" ht="19.5" x14ac:dyDescent="0.25">
      <c r="A50" s="172"/>
      <c r="B50" s="172"/>
      <c r="C50" s="172"/>
      <c r="D50" s="168"/>
      <c r="E50" s="19">
        <v>5</v>
      </c>
      <c r="F50" s="39" t="s">
        <v>668</v>
      </c>
      <c r="G50" s="174"/>
      <c r="H50" s="168"/>
      <c r="I50" s="168"/>
      <c r="J50" s="168"/>
      <c r="K50" s="168"/>
      <c r="L50" s="170"/>
      <c r="M50" s="170"/>
      <c r="N50" s="170"/>
      <c r="O50" s="170"/>
      <c r="P50" s="171"/>
      <c r="Q50" s="171"/>
      <c r="R50" s="170"/>
      <c r="S50" s="170"/>
      <c r="T50" s="170"/>
      <c r="U50" s="170"/>
      <c r="V50" s="170"/>
      <c r="W50" s="170"/>
      <c r="X50" s="168"/>
      <c r="Y50" s="168"/>
      <c r="Z50" s="169"/>
      <c r="AA50" s="170"/>
      <c r="AB50" s="170"/>
    </row>
    <row r="51" spans="1:28" ht="19.5" x14ac:dyDescent="0.25">
      <c r="A51" s="172"/>
      <c r="B51" s="172"/>
      <c r="C51" s="172"/>
      <c r="D51" s="168"/>
      <c r="E51" s="19">
        <v>6</v>
      </c>
      <c r="F51" s="39" t="s">
        <v>669</v>
      </c>
      <c r="G51" s="175"/>
      <c r="H51" s="168"/>
      <c r="I51" s="168"/>
      <c r="J51" s="168"/>
      <c r="K51" s="168"/>
      <c r="L51" s="170"/>
      <c r="M51" s="170"/>
      <c r="N51" s="170"/>
      <c r="O51" s="170"/>
      <c r="P51" s="171"/>
      <c r="Q51" s="171"/>
      <c r="R51" s="170"/>
      <c r="S51" s="170"/>
      <c r="T51" s="170"/>
      <c r="U51" s="170"/>
      <c r="V51" s="170"/>
      <c r="W51" s="170"/>
      <c r="X51" s="168"/>
      <c r="Y51" s="168"/>
      <c r="Z51" s="169"/>
      <c r="AA51" s="170"/>
      <c r="AB51" s="170"/>
    </row>
    <row r="55" spans="1:28" ht="18.75" customHeight="1" x14ac:dyDescent="0.25">
      <c r="A55" s="58" t="s">
        <v>609</v>
      </c>
      <c r="B55" s="4" t="s">
        <v>610</v>
      </c>
      <c r="C55" s="5">
        <v>11</v>
      </c>
    </row>
    <row r="56" spans="1:28" ht="18.75" customHeight="1" x14ac:dyDescent="0.25">
      <c r="A56" s="58"/>
      <c r="B56" s="4" t="s">
        <v>611</v>
      </c>
      <c r="C56" s="5">
        <v>44</v>
      </c>
    </row>
    <row r="57" spans="1:28" ht="18.75" customHeight="1" x14ac:dyDescent="0.25">
      <c r="A57" s="58"/>
      <c r="B57" s="4" t="s">
        <v>612</v>
      </c>
      <c r="C57" s="5">
        <v>16</v>
      </c>
    </row>
  </sheetData>
  <mergeCells count="163">
    <mergeCell ref="AA6:AA7"/>
    <mergeCell ref="X8:X14"/>
    <mergeCell ref="Y8:Y14"/>
    <mergeCell ref="Z8:Z14"/>
    <mergeCell ref="AA8:AA14"/>
    <mergeCell ref="R16:R18"/>
    <mergeCell ref="S16:S18"/>
    <mergeCell ref="J16:J18"/>
    <mergeCell ref="K16:K18"/>
    <mergeCell ref="L16:L18"/>
    <mergeCell ref="M16:M18"/>
    <mergeCell ref="N16:N18"/>
    <mergeCell ref="L8:N12"/>
    <mergeCell ref="L13:N14"/>
    <mergeCell ref="O13:Q14"/>
    <mergeCell ref="R13:T14"/>
    <mergeCell ref="U13:W14"/>
    <mergeCell ref="O8:Q10"/>
    <mergeCell ref="R8:T10"/>
    <mergeCell ref="U8:W10"/>
    <mergeCell ref="K13:K14"/>
    <mergeCell ref="A1:B3"/>
    <mergeCell ref="A4:B4"/>
    <mergeCell ref="A5:B5"/>
    <mergeCell ref="A6:A7"/>
    <mergeCell ref="B6:B7"/>
    <mergeCell ref="C6:C7"/>
    <mergeCell ref="L21:N21"/>
    <mergeCell ref="Z6:Z7"/>
    <mergeCell ref="G6:G7"/>
    <mergeCell ref="H13:H14"/>
    <mergeCell ref="X6:X7"/>
    <mergeCell ref="H6:H7"/>
    <mergeCell ref="J6:J7"/>
    <mergeCell ref="I6:I7"/>
    <mergeCell ref="U6:W6"/>
    <mergeCell ref="D6:D7"/>
    <mergeCell ref="AB6:AB7"/>
    <mergeCell ref="A8:A51"/>
    <mergeCell ref="B8:B51"/>
    <mergeCell ref="D8:D14"/>
    <mergeCell ref="G8:G14"/>
    <mergeCell ref="I8:I10"/>
    <mergeCell ref="E6:F7"/>
    <mergeCell ref="K6:K7"/>
    <mergeCell ref="L6:N6"/>
    <mergeCell ref="O6:Q6"/>
    <mergeCell ref="R6:T6"/>
    <mergeCell ref="Y6:Y7"/>
    <mergeCell ref="C8:C15"/>
    <mergeCell ref="H8:H10"/>
    <mergeCell ref="C16:C18"/>
    <mergeCell ref="D16:D18"/>
    <mergeCell ref="G16:G18"/>
    <mergeCell ref="H16:H18"/>
    <mergeCell ref="I16:I18"/>
    <mergeCell ref="AB8:AB14"/>
    <mergeCell ref="I13:I14"/>
    <mergeCell ref="O16:O18"/>
    <mergeCell ref="P16:P18"/>
    <mergeCell ref="Q16:Q18"/>
    <mergeCell ref="K30:K34"/>
    <mergeCell ref="L30:L34"/>
    <mergeCell ref="M30:M34"/>
    <mergeCell ref="Y16:Y18"/>
    <mergeCell ref="Z16:Z18"/>
    <mergeCell ref="AA16:AA18"/>
    <mergeCell ref="AB16:AB18"/>
    <mergeCell ref="T16:T18"/>
    <mergeCell ref="U16:U18"/>
    <mergeCell ref="V16:V18"/>
    <mergeCell ref="W16:W18"/>
    <mergeCell ref="X16:X18"/>
    <mergeCell ref="O11:Q12"/>
    <mergeCell ref="R11:T12"/>
    <mergeCell ref="U11:W12"/>
    <mergeCell ref="J8:J12"/>
    <mergeCell ref="K8:K12"/>
    <mergeCell ref="J13:J14"/>
    <mergeCell ref="C19:C29"/>
    <mergeCell ref="D19:D29"/>
    <mergeCell ref="G19:G29"/>
    <mergeCell ref="H19:H29"/>
    <mergeCell ref="I19:I29"/>
    <mergeCell ref="Z19:Z29"/>
    <mergeCell ref="AA19:AA34"/>
    <mergeCell ref="AB19:AB34"/>
    <mergeCell ref="C30:C34"/>
    <mergeCell ref="D30:D34"/>
    <mergeCell ref="G30:G34"/>
    <mergeCell ref="H30:H34"/>
    <mergeCell ref="N38:N42"/>
    <mergeCell ref="C38:C42"/>
    <mergeCell ref="D38:D42"/>
    <mergeCell ref="G38:G42"/>
    <mergeCell ref="H38:H42"/>
    <mergeCell ref="I38:I42"/>
    <mergeCell ref="X30:X34"/>
    <mergeCell ref="Y30:Y34"/>
    <mergeCell ref="Z30:Z34"/>
    <mergeCell ref="C35:C37"/>
    <mergeCell ref="D35:D37"/>
    <mergeCell ref="G35:G37"/>
    <mergeCell ref="S30:S34"/>
    <mergeCell ref="T30:T34"/>
    <mergeCell ref="U30:U34"/>
    <mergeCell ref="V30:V34"/>
    <mergeCell ref="W30:W34"/>
    <mergeCell ref="N30:N34"/>
    <mergeCell ref="O30:O34"/>
    <mergeCell ref="P30:P34"/>
    <mergeCell ref="Q30:Q34"/>
    <mergeCell ref="R30:R34"/>
    <mergeCell ref="I30:I34"/>
    <mergeCell ref="J30:J34"/>
    <mergeCell ref="C46:C51"/>
    <mergeCell ref="D46:D51"/>
    <mergeCell ref="G46:G51"/>
    <mergeCell ref="H46:H51"/>
    <mergeCell ref="I46:I51"/>
    <mergeCell ref="Y38:Y42"/>
    <mergeCell ref="Z38:Z42"/>
    <mergeCell ref="AA38:AA42"/>
    <mergeCell ref="AB38:AB42"/>
    <mergeCell ref="C43:C44"/>
    <mergeCell ref="T38:T42"/>
    <mergeCell ref="U38:U42"/>
    <mergeCell ref="V38:V42"/>
    <mergeCell ref="W38:W42"/>
    <mergeCell ref="X38:X42"/>
    <mergeCell ref="O38:O42"/>
    <mergeCell ref="P38:P42"/>
    <mergeCell ref="Q38:Q42"/>
    <mergeCell ref="R38:R42"/>
    <mergeCell ref="S38:S42"/>
    <mergeCell ref="J38:J42"/>
    <mergeCell ref="K38:K42"/>
    <mergeCell ref="L38:L42"/>
    <mergeCell ref="M38:M42"/>
    <mergeCell ref="Y46:Y51"/>
    <mergeCell ref="Z46:Z51"/>
    <mergeCell ref="AA46:AA51"/>
    <mergeCell ref="AB46:AB51"/>
    <mergeCell ref="C1:AB1"/>
    <mergeCell ref="C2:AB2"/>
    <mergeCell ref="C3:AB3"/>
    <mergeCell ref="C4:AB4"/>
    <mergeCell ref="C5:AB5"/>
    <mergeCell ref="T46:T51"/>
    <mergeCell ref="U46:U51"/>
    <mergeCell ref="V46:V51"/>
    <mergeCell ref="W46:W51"/>
    <mergeCell ref="X46:X51"/>
    <mergeCell ref="O46:O51"/>
    <mergeCell ref="P46:P51"/>
    <mergeCell ref="Q46:Q51"/>
    <mergeCell ref="R46:R51"/>
    <mergeCell ref="S46:S51"/>
    <mergeCell ref="J46:J51"/>
    <mergeCell ref="K46:K51"/>
    <mergeCell ref="L46:L51"/>
    <mergeCell ref="M46:M51"/>
    <mergeCell ref="N46:N51"/>
  </mergeCells>
  <pageMargins left="0.7" right="0.7" top="0.75" bottom="0.75" header="0.3" footer="0.3"/>
  <pageSetup scale="40"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A4AF-D055-4172-AE6C-1EF82BBC3360}">
  <sheetPr>
    <pageSetUpPr fitToPage="1"/>
  </sheetPr>
  <dimension ref="A1:AA29"/>
  <sheetViews>
    <sheetView topLeftCell="A9" zoomScale="55" zoomScaleNormal="55" workbookViewId="0">
      <selection activeCell="G20" sqref="G20"/>
    </sheetView>
  </sheetViews>
  <sheetFormatPr baseColWidth="10" defaultRowHeight="15" x14ac:dyDescent="0.25"/>
  <cols>
    <col min="1" max="1" width="28.42578125" customWidth="1"/>
    <col min="2" max="2" width="30.42578125" customWidth="1"/>
    <col min="3" max="3" width="21.5703125" customWidth="1"/>
    <col min="4" max="4" width="29.7109375" customWidth="1"/>
    <col min="5" max="6" width="35.85546875" customWidth="1"/>
    <col min="7" max="7" width="27.42578125" customWidth="1"/>
    <col min="8" max="8" width="27.85546875" customWidth="1"/>
    <col min="9" max="9" width="21.7109375" customWidth="1"/>
    <col min="10" max="10" width="20.5703125" bestFit="1" customWidth="1"/>
    <col min="11" max="11" width="6.5703125" customWidth="1"/>
    <col min="12" max="12" width="6.42578125" customWidth="1"/>
    <col min="13" max="13" width="7.140625" customWidth="1"/>
    <col min="14" max="14" width="6.5703125" customWidth="1"/>
    <col min="15" max="15" width="7.42578125" customWidth="1"/>
    <col min="16" max="16" width="6.85546875" customWidth="1"/>
    <col min="17" max="17" width="6.140625" customWidth="1"/>
    <col min="18" max="18" width="6.85546875" customWidth="1"/>
    <col min="19" max="21" width="6.5703125" customWidth="1"/>
    <col min="22" max="22" width="6.140625" customWidth="1"/>
    <col min="23" max="23" width="26.85546875" customWidth="1"/>
    <col min="24" max="24" width="21.85546875" customWidth="1"/>
    <col min="25" max="25" width="26.140625" customWidth="1"/>
    <col min="26" max="26" width="22.85546875" hidden="1" customWidth="1"/>
    <col min="27" max="27" width="23.28515625" hidden="1" customWidth="1"/>
  </cols>
  <sheetData>
    <row r="1" spans="1:27" ht="33" x14ac:dyDescent="0.25">
      <c r="A1" s="198" t="e" vm="1">
        <v>#VALUE!</v>
      </c>
      <c r="B1" s="198"/>
      <c r="C1" s="250" t="s">
        <v>11</v>
      </c>
      <c r="D1" s="251"/>
      <c r="E1" s="251"/>
      <c r="F1" s="251"/>
      <c r="G1" s="251"/>
      <c r="H1" s="251"/>
      <c r="I1" s="251"/>
      <c r="J1" s="251"/>
      <c r="K1" s="251"/>
      <c r="L1" s="251"/>
      <c r="M1" s="251"/>
      <c r="N1" s="251"/>
      <c r="O1" s="251"/>
      <c r="P1" s="251"/>
      <c r="Q1" s="251"/>
      <c r="R1" s="251"/>
      <c r="S1" s="251"/>
      <c r="T1" s="251"/>
      <c r="U1" s="251"/>
      <c r="V1" s="251"/>
      <c r="W1" s="251"/>
      <c r="X1" s="251"/>
      <c r="Y1" s="251"/>
      <c r="Z1" s="251"/>
      <c r="AA1" s="251"/>
    </row>
    <row r="2" spans="1:27" ht="25.5" x14ac:dyDescent="0.25">
      <c r="A2" s="198"/>
      <c r="B2" s="198"/>
      <c r="C2" s="252" t="s">
        <v>0</v>
      </c>
      <c r="D2" s="253"/>
      <c r="E2" s="253"/>
      <c r="F2" s="253"/>
      <c r="G2" s="253"/>
      <c r="H2" s="253"/>
      <c r="I2" s="253"/>
      <c r="J2" s="253"/>
      <c r="K2" s="253"/>
      <c r="L2" s="253"/>
      <c r="M2" s="253"/>
      <c r="N2" s="253"/>
      <c r="O2" s="253"/>
      <c r="P2" s="253"/>
      <c r="Q2" s="253"/>
      <c r="R2" s="253"/>
      <c r="S2" s="253"/>
      <c r="T2" s="253"/>
      <c r="U2" s="253"/>
      <c r="V2" s="253"/>
      <c r="W2" s="253"/>
      <c r="X2" s="253"/>
      <c r="Y2" s="253"/>
      <c r="Z2" s="253"/>
      <c r="AA2" s="253"/>
    </row>
    <row r="3" spans="1:27" ht="25.5" x14ac:dyDescent="0.25">
      <c r="A3" s="198"/>
      <c r="B3" s="198"/>
      <c r="C3" s="254" t="s">
        <v>13</v>
      </c>
      <c r="D3" s="255"/>
      <c r="E3" s="255"/>
      <c r="F3" s="255"/>
      <c r="G3" s="255"/>
      <c r="H3" s="255"/>
      <c r="I3" s="255"/>
      <c r="J3" s="255"/>
      <c r="K3" s="255"/>
      <c r="L3" s="255"/>
      <c r="M3" s="255"/>
      <c r="N3" s="255"/>
      <c r="O3" s="255"/>
      <c r="P3" s="255"/>
      <c r="Q3" s="255"/>
      <c r="R3" s="255"/>
      <c r="S3" s="255"/>
      <c r="T3" s="255"/>
      <c r="U3" s="255"/>
      <c r="V3" s="255"/>
      <c r="W3" s="255"/>
      <c r="X3" s="255"/>
      <c r="Y3" s="255"/>
      <c r="Z3" s="255"/>
      <c r="AA3" s="255"/>
    </row>
    <row r="4" spans="1:27" ht="25.5" x14ac:dyDescent="0.25">
      <c r="A4" s="199" t="s">
        <v>2</v>
      </c>
      <c r="B4" s="200"/>
      <c r="C4" s="247" t="s">
        <v>99</v>
      </c>
      <c r="D4" s="248"/>
      <c r="E4" s="248"/>
      <c r="F4" s="248"/>
      <c r="G4" s="248"/>
      <c r="H4" s="248"/>
      <c r="I4" s="248"/>
      <c r="J4" s="248"/>
      <c r="K4" s="248"/>
      <c r="L4" s="248"/>
      <c r="M4" s="248"/>
      <c r="N4" s="248"/>
      <c r="O4" s="248"/>
      <c r="P4" s="248"/>
      <c r="Q4" s="248"/>
      <c r="R4" s="248"/>
      <c r="S4" s="248"/>
      <c r="T4" s="248"/>
      <c r="U4" s="248"/>
      <c r="V4" s="248"/>
      <c r="W4" s="248"/>
      <c r="X4" s="248"/>
      <c r="Y4" s="248"/>
      <c r="Z4" s="248"/>
      <c r="AA4" s="256"/>
    </row>
    <row r="5" spans="1:27" ht="25.5" x14ac:dyDescent="0.25">
      <c r="A5" s="199" t="s">
        <v>36</v>
      </c>
      <c r="B5" s="200"/>
      <c r="C5" s="247" t="s">
        <v>12</v>
      </c>
      <c r="D5" s="248"/>
      <c r="E5" s="248"/>
      <c r="F5" s="248"/>
      <c r="G5" s="248"/>
      <c r="H5" s="248"/>
      <c r="I5" s="248"/>
      <c r="J5" s="248"/>
      <c r="K5" s="248"/>
      <c r="L5" s="248"/>
      <c r="M5" s="248"/>
      <c r="N5" s="248"/>
      <c r="O5" s="248"/>
      <c r="P5" s="248"/>
      <c r="Q5" s="248"/>
      <c r="R5" s="248"/>
      <c r="S5" s="248"/>
      <c r="T5" s="248"/>
      <c r="U5" s="248"/>
      <c r="V5" s="248"/>
      <c r="W5" s="248"/>
      <c r="X5" s="248"/>
      <c r="Y5" s="248"/>
      <c r="Z5" s="248"/>
      <c r="AA5" s="248"/>
    </row>
    <row r="6" spans="1:27" ht="48.75" customHeight="1" x14ac:dyDescent="0.25">
      <c r="A6" s="138" t="s">
        <v>14</v>
      </c>
      <c r="B6" s="138" t="s">
        <v>106</v>
      </c>
      <c r="C6" s="164" t="s">
        <v>15</v>
      </c>
      <c r="D6" s="164" t="s">
        <v>4</v>
      </c>
      <c r="E6" s="164" t="s">
        <v>6</v>
      </c>
      <c r="F6" s="164" t="s">
        <v>402</v>
      </c>
      <c r="G6" s="164" t="s">
        <v>17</v>
      </c>
      <c r="H6" s="164" t="s">
        <v>5</v>
      </c>
      <c r="I6" s="164" t="s">
        <v>177</v>
      </c>
      <c r="J6" s="164" t="s">
        <v>18</v>
      </c>
      <c r="K6" s="164" t="s">
        <v>19</v>
      </c>
      <c r="L6" s="164"/>
      <c r="M6" s="164"/>
      <c r="N6" s="164" t="s">
        <v>23</v>
      </c>
      <c r="O6" s="164"/>
      <c r="P6" s="164"/>
      <c r="Q6" s="164" t="s">
        <v>27</v>
      </c>
      <c r="R6" s="164"/>
      <c r="S6" s="164"/>
      <c r="T6" s="164" t="s">
        <v>28</v>
      </c>
      <c r="U6" s="164"/>
      <c r="V6" s="164"/>
      <c r="W6" s="164" t="s">
        <v>7</v>
      </c>
      <c r="X6" s="164" t="s">
        <v>8</v>
      </c>
      <c r="Y6" s="164" t="s">
        <v>10</v>
      </c>
      <c r="Z6" s="164" t="s">
        <v>9</v>
      </c>
      <c r="AA6" s="164" t="s">
        <v>96</v>
      </c>
    </row>
    <row r="7" spans="1:27" ht="30" customHeight="1" x14ac:dyDescent="0.25">
      <c r="A7" s="249">
        <v>1</v>
      </c>
      <c r="B7" s="249">
        <v>2</v>
      </c>
      <c r="C7" s="135">
        <v>3</v>
      </c>
      <c r="D7" s="135">
        <v>4</v>
      </c>
      <c r="E7" s="135">
        <v>5</v>
      </c>
      <c r="F7" s="164"/>
      <c r="G7" s="135">
        <v>6</v>
      </c>
      <c r="H7" s="135"/>
      <c r="I7" s="164"/>
      <c r="J7" s="135"/>
      <c r="K7" s="21" t="s">
        <v>20</v>
      </c>
      <c r="L7" s="21" t="s">
        <v>21</v>
      </c>
      <c r="M7" s="21" t="s">
        <v>22</v>
      </c>
      <c r="N7" s="21" t="s">
        <v>24</v>
      </c>
      <c r="O7" s="21" t="s">
        <v>25</v>
      </c>
      <c r="P7" s="21" t="s">
        <v>26</v>
      </c>
      <c r="Q7" s="21" t="s">
        <v>29</v>
      </c>
      <c r="R7" s="21" t="s">
        <v>30</v>
      </c>
      <c r="S7" s="21" t="s">
        <v>31</v>
      </c>
      <c r="T7" s="21" t="s">
        <v>32</v>
      </c>
      <c r="U7" s="21" t="s">
        <v>33</v>
      </c>
      <c r="V7" s="21" t="s">
        <v>34</v>
      </c>
      <c r="W7" s="135"/>
      <c r="X7" s="135"/>
      <c r="Y7" s="135"/>
      <c r="Z7" s="135"/>
      <c r="AA7" s="135"/>
    </row>
    <row r="8" spans="1:27" ht="78" customHeight="1" x14ac:dyDescent="0.25">
      <c r="A8" s="235" t="s">
        <v>55</v>
      </c>
      <c r="B8" s="126" t="s">
        <v>772</v>
      </c>
      <c r="C8" s="173" t="s">
        <v>139</v>
      </c>
      <c r="D8" s="231" t="s">
        <v>161</v>
      </c>
      <c r="E8" s="39" t="s">
        <v>670</v>
      </c>
      <c r="F8" s="173" t="s">
        <v>677</v>
      </c>
      <c r="G8" s="173" t="s">
        <v>167</v>
      </c>
      <c r="H8" s="173" t="s">
        <v>171</v>
      </c>
      <c r="I8" s="173">
        <v>0</v>
      </c>
      <c r="J8" s="173">
        <v>1</v>
      </c>
      <c r="K8" s="238"/>
      <c r="L8" s="239"/>
      <c r="M8" s="240"/>
      <c r="N8" s="238"/>
      <c r="O8" s="239"/>
      <c r="P8" s="240"/>
      <c r="Q8" s="222"/>
      <c r="R8" s="223"/>
      <c r="S8" s="224"/>
      <c r="T8" s="222"/>
      <c r="U8" s="223"/>
      <c r="V8" s="224"/>
      <c r="W8" s="173" t="s">
        <v>99</v>
      </c>
      <c r="X8" s="173" t="s">
        <v>38</v>
      </c>
      <c r="Y8" s="213">
        <v>0</v>
      </c>
      <c r="Z8" s="216"/>
      <c r="AA8" s="116"/>
    </row>
    <row r="9" spans="1:27" s="65" customFormat="1" ht="19.5" x14ac:dyDescent="0.25">
      <c r="A9" s="236"/>
      <c r="B9" s="127"/>
      <c r="C9" s="174"/>
      <c r="D9" s="232"/>
      <c r="E9" s="39" t="s">
        <v>671</v>
      </c>
      <c r="F9" s="174"/>
      <c r="G9" s="174"/>
      <c r="H9" s="174"/>
      <c r="I9" s="174"/>
      <c r="J9" s="174"/>
      <c r="K9" s="241"/>
      <c r="L9" s="242"/>
      <c r="M9" s="243"/>
      <c r="N9" s="241"/>
      <c r="O9" s="242"/>
      <c r="P9" s="243"/>
      <c r="Q9" s="225"/>
      <c r="R9" s="226"/>
      <c r="S9" s="227"/>
      <c r="T9" s="225"/>
      <c r="U9" s="226"/>
      <c r="V9" s="227"/>
      <c r="W9" s="174"/>
      <c r="X9" s="174"/>
      <c r="Y9" s="214"/>
      <c r="Z9" s="217"/>
      <c r="AA9" s="117"/>
    </row>
    <row r="10" spans="1:27" s="65" customFormat="1" ht="72" customHeight="1" x14ac:dyDescent="0.25">
      <c r="A10" s="236"/>
      <c r="B10" s="127"/>
      <c r="C10" s="174"/>
      <c r="D10" s="232"/>
      <c r="E10" s="39" t="s">
        <v>672</v>
      </c>
      <c r="F10" s="174"/>
      <c r="G10" s="174"/>
      <c r="H10" s="174"/>
      <c r="I10" s="174"/>
      <c r="J10" s="174"/>
      <c r="K10" s="241"/>
      <c r="L10" s="242"/>
      <c r="M10" s="243"/>
      <c r="N10" s="241"/>
      <c r="O10" s="242"/>
      <c r="P10" s="243"/>
      <c r="Q10" s="225"/>
      <c r="R10" s="226"/>
      <c r="S10" s="227"/>
      <c r="T10" s="225"/>
      <c r="U10" s="226"/>
      <c r="V10" s="227"/>
      <c r="W10" s="174"/>
      <c r="X10" s="174"/>
      <c r="Y10" s="214"/>
      <c r="Z10" s="217"/>
      <c r="AA10" s="117"/>
    </row>
    <row r="11" spans="1:27" s="65" customFormat="1" ht="39" x14ac:dyDescent="0.25">
      <c r="A11" s="236"/>
      <c r="B11" s="127"/>
      <c r="C11" s="174"/>
      <c r="D11" s="232"/>
      <c r="E11" s="39" t="s">
        <v>673</v>
      </c>
      <c r="F11" s="174"/>
      <c r="G11" s="174"/>
      <c r="H11" s="174"/>
      <c r="I11" s="174"/>
      <c r="J11" s="174"/>
      <c r="K11" s="241"/>
      <c r="L11" s="242"/>
      <c r="M11" s="243"/>
      <c r="N11" s="241"/>
      <c r="O11" s="242"/>
      <c r="P11" s="243"/>
      <c r="Q11" s="225"/>
      <c r="R11" s="226"/>
      <c r="S11" s="227"/>
      <c r="T11" s="225"/>
      <c r="U11" s="226"/>
      <c r="V11" s="227"/>
      <c r="W11" s="174"/>
      <c r="X11" s="174"/>
      <c r="Y11" s="214"/>
      <c r="Z11" s="217"/>
      <c r="AA11" s="117"/>
    </row>
    <row r="12" spans="1:27" s="65" customFormat="1" ht="39" x14ac:dyDescent="0.25">
      <c r="A12" s="236"/>
      <c r="B12" s="127"/>
      <c r="C12" s="174"/>
      <c r="D12" s="232"/>
      <c r="E12" s="39" t="s">
        <v>674</v>
      </c>
      <c r="F12" s="174"/>
      <c r="G12" s="174"/>
      <c r="H12" s="174"/>
      <c r="I12" s="174"/>
      <c r="J12" s="174"/>
      <c r="K12" s="241"/>
      <c r="L12" s="242"/>
      <c r="M12" s="243"/>
      <c r="N12" s="241"/>
      <c r="O12" s="242"/>
      <c r="P12" s="243"/>
      <c r="Q12" s="225"/>
      <c r="R12" s="226"/>
      <c r="S12" s="227"/>
      <c r="T12" s="225"/>
      <c r="U12" s="226"/>
      <c r="V12" s="227"/>
      <c r="W12" s="174"/>
      <c r="X12" s="174"/>
      <c r="Y12" s="214"/>
      <c r="Z12" s="217"/>
      <c r="AA12" s="117"/>
    </row>
    <row r="13" spans="1:27" s="65" customFormat="1" ht="39" x14ac:dyDescent="0.25">
      <c r="A13" s="236"/>
      <c r="B13" s="127"/>
      <c r="C13" s="174"/>
      <c r="D13" s="232"/>
      <c r="E13" s="39" t="s">
        <v>675</v>
      </c>
      <c r="F13" s="174"/>
      <c r="G13" s="174"/>
      <c r="H13" s="174"/>
      <c r="I13" s="174"/>
      <c r="J13" s="174"/>
      <c r="K13" s="241"/>
      <c r="L13" s="242"/>
      <c r="M13" s="243"/>
      <c r="N13" s="241"/>
      <c r="O13" s="242"/>
      <c r="P13" s="243"/>
      <c r="Q13" s="225"/>
      <c r="R13" s="226"/>
      <c r="S13" s="227"/>
      <c r="T13" s="225"/>
      <c r="U13" s="226"/>
      <c r="V13" s="227"/>
      <c r="W13" s="174"/>
      <c r="X13" s="174"/>
      <c r="Y13" s="214"/>
      <c r="Z13" s="217"/>
      <c r="AA13" s="117"/>
    </row>
    <row r="14" spans="1:27" s="65" customFormat="1" ht="39" x14ac:dyDescent="0.25">
      <c r="A14" s="236"/>
      <c r="B14" s="127"/>
      <c r="C14" s="175"/>
      <c r="D14" s="233"/>
      <c r="E14" s="39" t="s">
        <v>676</v>
      </c>
      <c r="F14" s="175"/>
      <c r="G14" s="175"/>
      <c r="H14" s="175"/>
      <c r="I14" s="175"/>
      <c r="J14" s="175"/>
      <c r="K14" s="244"/>
      <c r="L14" s="245"/>
      <c r="M14" s="246"/>
      <c r="N14" s="244"/>
      <c r="O14" s="245"/>
      <c r="P14" s="246"/>
      <c r="Q14" s="228"/>
      <c r="R14" s="229"/>
      <c r="S14" s="230"/>
      <c r="T14" s="228"/>
      <c r="U14" s="229"/>
      <c r="V14" s="230"/>
      <c r="W14" s="175"/>
      <c r="X14" s="175"/>
      <c r="Y14" s="215"/>
      <c r="Z14" s="218"/>
      <c r="AA14" s="118"/>
    </row>
    <row r="15" spans="1:27" ht="92.25" customHeight="1" x14ac:dyDescent="0.3">
      <c r="A15" s="236"/>
      <c r="B15" s="127"/>
      <c r="C15" s="40" t="s">
        <v>168</v>
      </c>
      <c r="D15" s="40" t="s">
        <v>169</v>
      </c>
      <c r="E15" s="39" t="s">
        <v>184</v>
      </c>
      <c r="F15" s="19" t="s">
        <v>678</v>
      </c>
      <c r="G15" s="19" t="s">
        <v>170</v>
      </c>
      <c r="H15" s="19" t="s">
        <v>172</v>
      </c>
      <c r="I15" s="19">
        <v>0</v>
      </c>
      <c r="J15" s="19">
        <v>1</v>
      </c>
      <c r="K15" s="219"/>
      <c r="L15" s="220"/>
      <c r="M15" s="221"/>
      <c r="N15" s="219"/>
      <c r="O15" s="220"/>
      <c r="P15" s="221"/>
      <c r="Q15" s="219"/>
      <c r="R15" s="220"/>
      <c r="S15" s="221"/>
      <c r="T15" s="219"/>
      <c r="U15" s="220"/>
      <c r="V15" s="221"/>
      <c r="W15" s="39" t="s">
        <v>99</v>
      </c>
      <c r="X15" s="39" t="s">
        <v>324</v>
      </c>
      <c r="Y15" s="55">
        <v>6500350</v>
      </c>
      <c r="Z15" s="37"/>
      <c r="AA15" s="2"/>
    </row>
    <row r="16" spans="1:27" ht="39" x14ac:dyDescent="0.25">
      <c r="A16" s="236"/>
      <c r="B16" s="127"/>
      <c r="C16" s="231" t="s">
        <v>141</v>
      </c>
      <c r="D16" s="231" t="s">
        <v>173</v>
      </c>
      <c r="E16" s="39" t="s">
        <v>142</v>
      </c>
      <c r="F16" s="173" t="s">
        <v>679</v>
      </c>
      <c r="G16" s="234" t="s">
        <v>159</v>
      </c>
      <c r="H16" s="234" t="s">
        <v>160</v>
      </c>
      <c r="I16" s="168">
        <v>0</v>
      </c>
      <c r="J16" s="168">
        <v>1</v>
      </c>
      <c r="K16" s="222"/>
      <c r="L16" s="223"/>
      <c r="M16" s="224"/>
      <c r="N16" s="222"/>
      <c r="O16" s="223"/>
      <c r="P16" s="224"/>
      <c r="Q16" s="222"/>
      <c r="R16" s="223"/>
      <c r="S16" s="224"/>
      <c r="T16" s="222"/>
      <c r="U16" s="223"/>
      <c r="V16" s="224"/>
      <c r="W16" s="168" t="s">
        <v>99</v>
      </c>
      <c r="X16" s="168" t="s">
        <v>38</v>
      </c>
      <c r="Y16" s="176">
        <v>0</v>
      </c>
      <c r="Z16" s="168"/>
      <c r="AA16" s="168"/>
    </row>
    <row r="17" spans="1:27" ht="58.5" x14ac:dyDescent="0.25">
      <c r="A17" s="236"/>
      <c r="B17" s="127"/>
      <c r="C17" s="232"/>
      <c r="D17" s="232"/>
      <c r="E17" s="39" t="s">
        <v>143</v>
      </c>
      <c r="F17" s="174"/>
      <c r="G17" s="234"/>
      <c r="H17" s="234"/>
      <c r="I17" s="168"/>
      <c r="J17" s="168"/>
      <c r="K17" s="225"/>
      <c r="L17" s="226"/>
      <c r="M17" s="227"/>
      <c r="N17" s="225"/>
      <c r="O17" s="226"/>
      <c r="P17" s="227"/>
      <c r="Q17" s="225"/>
      <c r="R17" s="226"/>
      <c r="S17" s="227"/>
      <c r="T17" s="225"/>
      <c r="U17" s="226"/>
      <c r="V17" s="227"/>
      <c r="W17" s="168" t="s">
        <v>99</v>
      </c>
      <c r="X17" s="168" t="s">
        <v>162</v>
      </c>
      <c r="Y17" s="177"/>
      <c r="Z17" s="168"/>
      <c r="AA17" s="168"/>
    </row>
    <row r="18" spans="1:27" ht="39" x14ac:dyDescent="0.25">
      <c r="A18" s="236"/>
      <c r="B18" s="127"/>
      <c r="C18" s="232"/>
      <c r="D18" s="232"/>
      <c r="E18" s="39" t="s">
        <v>144</v>
      </c>
      <c r="F18" s="174"/>
      <c r="G18" s="234"/>
      <c r="H18" s="234"/>
      <c r="I18" s="168"/>
      <c r="J18" s="168"/>
      <c r="K18" s="225"/>
      <c r="L18" s="226"/>
      <c r="M18" s="227"/>
      <c r="N18" s="225"/>
      <c r="O18" s="226"/>
      <c r="P18" s="227"/>
      <c r="Q18" s="225"/>
      <c r="R18" s="226"/>
      <c r="S18" s="227"/>
      <c r="T18" s="225"/>
      <c r="U18" s="226"/>
      <c r="V18" s="227"/>
      <c r="W18" s="168" t="s">
        <v>99</v>
      </c>
      <c r="X18" s="168" t="s">
        <v>162</v>
      </c>
      <c r="Y18" s="177"/>
      <c r="Z18" s="168"/>
      <c r="AA18" s="168"/>
    </row>
    <row r="19" spans="1:27" ht="19.5" x14ac:dyDescent="0.25">
      <c r="A19" s="236"/>
      <c r="B19" s="127"/>
      <c r="C19" s="233"/>
      <c r="D19" s="233"/>
      <c r="E19" s="39" t="s">
        <v>145</v>
      </c>
      <c r="F19" s="175"/>
      <c r="G19" s="234"/>
      <c r="H19" s="234"/>
      <c r="I19" s="168"/>
      <c r="J19" s="168"/>
      <c r="K19" s="228"/>
      <c r="L19" s="229"/>
      <c r="M19" s="230"/>
      <c r="N19" s="228"/>
      <c r="O19" s="229"/>
      <c r="P19" s="230"/>
      <c r="Q19" s="228"/>
      <c r="R19" s="229"/>
      <c r="S19" s="230"/>
      <c r="T19" s="228"/>
      <c r="U19" s="229"/>
      <c r="V19" s="230"/>
      <c r="W19" s="168" t="s">
        <v>99</v>
      </c>
      <c r="X19" s="168" t="s">
        <v>162</v>
      </c>
      <c r="Y19" s="178"/>
      <c r="Z19" s="168"/>
      <c r="AA19" s="168"/>
    </row>
    <row r="20" spans="1:27" ht="78" x14ac:dyDescent="0.3">
      <c r="A20" s="236"/>
      <c r="B20" s="127"/>
      <c r="C20" s="39" t="s">
        <v>137</v>
      </c>
      <c r="D20" s="39" t="s">
        <v>174</v>
      </c>
      <c r="E20" s="39" t="s">
        <v>155</v>
      </c>
      <c r="F20" s="19" t="s">
        <v>680</v>
      </c>
      <c r="G20" s="39" t="s">
        <v>165</v>
      </c>
      <c r="H20" s="39" t="s">
        <v>166</v>
      </c>
      <c r="I20" s="19">
        <v>0</v>
      </c>
      <c r="J20" s="19">
        <v>4</v>
      </c>
      <c r="K20" s="219"/>
      <c r="L20" s="220"/>
      <c r="M20" s="221"/>
      <c r="N20" s="219"/>
      <c r="O20" s="220"/>
      <c r="P20" s="221"/>
      <c r="Q20" s="219"/>
      <c r="R20" s="220"/>
      <c r="S20" s="221"/>
      <c r="T20" s="219"/>
      <c r="U20" s="220"/>
      <c r="V20" s="221"/>
      <c r="W20" s="39" t="s">
        <v>99</v>
      </c>
      <c r="X20" s="39" t="s">
        <v>38</v>
      </c>
      <c r="Y20" s="55">
        <v>0</v>
      </c>
      <c r="Z20" s="37"/>
      <c r="AA20" s="2"/>
    </row>
    <row r="21" spans="1:27" ht="58.5" x14ac:dyDescent="0.3">
      <c r="A21" s="236"/>
      <c r="B21" s="127"/>
      <c r="C21" s="231" t="s">
        <v>140</v>
      </c>
      <c r="D21" s="231" t="s">
        <v>175</v>
      </c>
      <c r="E21" s="24" t="s">
        <v>163</v>
      </c>
      <c r="F21" s="173" t="s">
        <v>681</v>
      </c>
      <c r="G21" s="39" t="s">
        <v>185</v>
      </c>
      <c r="H21" s="39" t="s">
        <v>176</v>
      </c>
      <c r="I21" s="19" t="s">
        <v>181</v>
      </c>
      <c r="J21" s="19" t="s">
        <v>178</v>
      </c>
      <c r="K21" s="219"/>
      <c r="L21" s="220"/>
      <c r="M21" s="221"/>
      <c r="N21" s="219"/>
      <c r="O21" s="220"/>
      <c r="P21" s="221"/>
      <c r="Q21" s="219"/>
      <c r="R21" s="220"/>
      <c r="S21" s="221"/>
      <c r="T21" s="219"/>
      <c r="U21" s="220"/>
      <c r="V21" s="221"/>
      <c r="W21" s="39" t="s">
        <v>99</v>
      </c>
      <c r="X21" s="39" t="s">
        <v>38</v>
      </c>
      <c r="Y21" s="55">
        <v>0</v>
      </c>
      <c r="Z21" s="37"/>
      <c r="AA21" s="2"/>
    </row>
    <row r="22" spans="1:27" ht="58.5" x14ac:dyDescent="0.3">
      <c r="A22" s="236"/>
      <c r="B22" s="127"/>
      <c r="C22" s="232"/>
      <c r="D22" s="232"/>
      <c r="E22" s="24" t="s">
        <v>164</v>
      </c>
      <c r="F22" s="174"/>
      <c r="G22" s="39" t="s">
        <v>156</v>
      </c>
      <c r="H22" s="39" t="s">
        <v>157</v>
      </c>
      <c r="I22" s="19" t="s">
        <v>182</v>
      </c>
      <c r="J22" s="19" t="s">
        <v>183</v>
      </c>
      <c r="K22" s="219"/>
      <c r="L22" s="220"/>
      <c r="M22" s="221"/>
      <c r="N22" s="219"/>
      <c r="O22" s="220"/>
      <c r="P22" s="221"/>
      <c r="Q22" s="219"/>
      <c r="R22" s="220"/>
      <c r="S22" s="221"/>
      <c r="T22" s="219"/>
      <c r="U22" s="220"/>
      <c r="V22" s="221"/>
      <c r="W22" s="39" t="s">
        <v>99</v>
      </c>
      <c r="X22" s="39" t="s">
        <v>38</v>
      </c>
      <c r="Y22" s="55">
        <v>0</v>
      </c>
      <c r="Z22" s="37"/>
      <c r="AA22" s="2"/>
    </row>
    <row r="23" spans="1:27" ht="58.5" x14ac:dyDescent="0.3">
      <c r="A23" s="237"/>
      <c r="B23" s="128"/>
      <c r="C23" s="233"/>
      <c r="D23" s="233"/>
      <c r="E23" s="24" t="s">
        <v>682</v>
      </c>
      <c r="F23" s="175"/>
      <c r="G23" s="39" t="s">
        <v>136</v>
      </c>
      <c r="H23" s="39" t="s">
        <v>158</v>
      </c>
      <c r="I23" s="19" t="s">
        <v>179</v>
      </c>
      <c r="J23" s="19" t="s">
        <v>180</v>
      </c>
      <c r="K23" s="219"/>
      <c r="L23" s="220"/>
      <c r="M23" s="221"/>
      <c r="N23" s="219"/>
      <c r="O23" s="220"/>
      <c r="P23" s="221"/>
      <c r="Q23" s="219"/>
      <c r="R23" s="220"/>
      <c r="S23" s="221"/>
      <c r="T23" s="219"/>
      <c r="U23" s="220"/>
      <c r="V23" s="221"/>
      <c r="W23" s="39" t="s">
        <v>99</v>
      </c>
      <c r="X23" s="39" t="s">
        <v>38</v>
      </c>
      <c r="Y23" s="55">
        <v>0</v>
      </c>
      <c r="Z23" s="37"/>
      <c r="AA23" s="2"/>
    </row>
    <row r="24" spans="1:27" ht="19.5" x14ac:dyDescent="0.3">
      <c r="C24" s="41"/>
      <c r="D24" s="41"/>
      <c r="E24" s="41"/>
      <c r="F24" s="41"/>
      <c r="G24" s="41"/>
      <c r="H24" s="41"/>
      <c r="I24" s="41"/>
      <c r="J24" s="41"/>
      <c r="K24" s="41"/>
      <c r="L24" s="41"/>
      <c r="M24" s="41"/>
      <c r="N24" s="41"/>
      <c r="O24" s="41"/>
      <c r="P24" s="41"/>
      <c r="Q24" s="41"/>
      <c r="R24" s="41"/>
      <c r="S24" s="41"/>
      <c r="T24" s="41"/>
      <c r="U24" s="41"/>
      <c r="V24" s="41"/>
      <c r="W24" s="41"/>
      <c r="X24" s="41"/>
      <c r="Y24" s="60"/>
      <c r="Z24" s="41"/>
    </row>
    <row r="25" spans="1:27" ht="19.5" x14ac:dyDescent="0.3">
      <c r="C25" s="41"/>
      <c r="D25" s="41"/>
      <c r="E25" s="41"/>
      <c r="F25" s="41"/>
      <c r="G25" s="41"/>
      <c r="H25" s="41"/>
      <c r="I25" s="41"/>
      <c r="J25" s="41"/>
      <c r="K25" s="41"/>
      <c r="L25" s="41"/>
      <c r="M25" s="41"/>
      <c r="N25" s="41"/>
      <c r="O25" s="41"/>
      <c r="P25" s="41"/>
      <c r="Q25" s="41"/>
      <c r="R25" s="41"/>
      <c r="S25" s="41"/>
      <c r="T25" s="41"/>
      <c r="U25" s="41"/>
      <c r="V25" s="41"/>
      <c r="W25" s="41"/>
      <c r="X25" s="41"/>
      <c r="Y25" s="60"/>
      <c r="Z25" s="41"/>
    </row>
    <row r="26" spans="1:27" ht="19.5" x14ac:dyDescent="0.3">
      <c r="C26" s="41"/>
      <c r="D26" s="41"/>
      <c r="E26" s="41"/>
      <c r="F26" s="41"/>
      <c r="G26" s="41"/>
      <c r="H26" s="41"/>
      <c r="I26" s="41"/>
      <c r="J26" s="41"/>
      <c r="K26" s="41"/>
      <c r="L26" s="41"/>
      <c r="M26" s="41"/>
      <c r="N26" s="41"/>
      <c r="O26" s="41"/>
      <c r="P26" s="41"/>
      <c r="Q26" s="41"/>
      <c r="R26" s="41"/>
      <c r="S26" s="41"/>
      <c r="T26" s="41"/>
      <c r="U26" s="41"/>
      <c r="V26" s="41"/>
      <c r="W26" s="41"/>
      <c r="X26" s="41"/>
      <c r="Y26" s="60"/>
      <c r="Z26" s="41"/>
    </row>
    <row r="27" spans="1:27" ht="19.5" x14ac:dyDescent="0.3">
      <c r="A27" s="78" t="s">
        <v>609</v>
      </c>
      <c r="B27" s="4" t="s">
        <v>610</v>
      </c>
      <c r="C27" s="5">
        <v>5</v>
      </c>
      <c r="D27" s="41"/>
      <c r="I27" s="41"/>
      <c r="J27" s="41"/>
      <c r="K27" s="41"/>
      <c r="L27" s="41"/>
      <c r="M27" s="41"/>
      <c r="N27" s="41"/>
      <c r="O27" s="41"/>
      <c r="P27" s="41"/>
      <c r="Q27" s="41"/>
      <c r="R27" s="41"/>
      <c r="S27" s="41"/>
      <c r="T27" s="41"/>
      <c r="U27" s="41"/>
      <c r="V27" s="41"/>
      <c r="W27" s="41"/>
      <c r="X27" s="41"/>
      <c r="Y27" s="55">
        <f>SUM(Y15:Y23)</f>
        <v>6500350</v>
      </c>
      <c r="Z27" s="41"/>
    </row>
    <row r="28" spans="1:27" ht="19.5" x14ac:dyDescent="0.3">
      <c r="A28" s="79"/>
      <c r="B28" s="4" t="s">
        <v>611</v>
      </c>
      <c r="C28" s="5">
        <v>16</v>
      </c>
      <c r="D28" s="41"/>
      <c r="I28" s="41"/>
      <c r="J28" s="41"/>
      <c r="K28" s="41"/>
      <c r="L28" s="41"/>
      <c r="M28" s="41"/>
      <c r="N28" s="41"/>
      <c r="O28" s="41"/>
      <c r="P28" s="41"/>
      <c r="Q28" s="41"/>
      <c r="R28" s="41"/>
      <c r="S28" s="41"/>
      <c r="T28" s="41"/>
      <c r="U28" s="41"/>
      <c r="V28" s="41"/>
      <c r="W28" s="41"/>
      <c r="X28" s="41"/>
      <c r="Y28" s="41"/>
      <c r="Z28" s="41"/>
    </row>
    <row r="29" spans="1:27" ht="19.5" x14ac:dyDescent="0.3">
      <c r="A29" s="80"/>
      <c r="B29" s="4" t="s">
        <v>612</v>
      </c>
      <c r="C29" s="5">
        <v>16</v>
      </c>
      <c r="D29" s="41"/>
      <c r="I29" s="41"/>
      <c r="J29" s="41"/>
      <c r="K29" s="41"/>
      <c r="L29" s="41"/>
      <c r="M29" s="41"/>
      <c r="N29" s="41"/>
      <c r="O29" s="41"/>
      <c r="P29" s="41"/>
      <c r="Q29" s="41"/>
      <c r="R29" s="41"/>
      <c r="S29" s="41"/>
      <c r="T29" s="41"/>
      <c r="U29" s="41"/>
      <c r="V29" s="41"/>
      <c r="W29" s="41"/>
      <c r="X29" s="41"/>
      <c r="Y29" s="41"/>
      <c r="Z29" s="41"/>
    </row>
  </sheetData>
  <mergeCells count="85">
    <mergeCell ref="K6:M6"/>
    <mergeCell ref="N6:P6"/>
    <mergeCell ref="Q6:S6"/>
    <mergeCell ref="T6:V6"/>
    <mergeCell ref="I6:I7"/>
    <mergeCell ref="A1:B3"/>
    <mergeCell ref="C1:AA1"/>
    <mergeCell ref="C2:AA2"/>
    <mergeCell ref="C3:AA3"/>
    <mergeCell ref="A4:B4"/>
    <mergeCell ref="C4:AA4"/>
    <mergeCell ref="A5:B5"/>
    <mergeCell ref="C5:AA5"/>
    <mergeCell ref="A6:A7"/>
    <mergeCell ref="B6:B7"/>
    <mergeCell ref="J6:J7"/>
    <mergeCell ref="Y6:Y7"/>
    <mergeCell ref="Z6:Z7"/>
    <mergeCell ref="AA6:AA7"/>
    <mergeCell ref="F6:F7"/>
    <mergeCell ref="C6:C7"/>
    <mergeCell ref="D6:D7"/>
    <mergeCell ref="E6:E7"/>
    <mergeCell ref="G6:G7"/>
    <mergeCell ref="W6:W7"/>
    <mergeCell ref="X6:X7"/>
    <mergeCell ref="H6:H7"/>
    <mergeCell ref="I8:I14"/>
    <mergeCell ref="J8:J14"/>
    <mergeCell ref="W16:W19"/>
    <mergeCell ref="X16:X19"/>
    <mergeCell ref="K16:M19"/>
    <mergeCell ref="N16:P19"/>
    <mergeCell ref="J16:J19"/>
    <mergeCell ref="I16:I19"/>
    <mergeCell ref="K8:M14"/>
    <mergeCell ref="N8:P14"/>
    <mergeCell ref="Q8:S14"/>
    <mergeCell ref="T8:V14"/>
    <mergeCell ref="K15:M15"/>
    <mergeCell ref="N15:P15"/>
    <mergeCell ref="Q15:S15"/>
    <mergeCell ref="T15:V15"/>
    <mergeCell ref="A27:A29"/>
    <mergeCell ref="D8:D14"/>
    <mergeCell ref="C8:C14"/>
    <mergeCell ref="G8:G14"/>
    <mergeCell ref="H8:H14"/>
    <mergeCell ref="C16:C19"/>
    <mergeCell ref="D16:D19"/>
    <mergeCell ref="D21:D23"/>
    <mergeCell ref="C21:C23"/>
    <mergeCell ref="G16:G19"/>
    <mergeCell ref="H16:H19"/>
    <mergeCell ref="F16:F19"/>
    <mergeCell ref="F21:F23"/>
    <mergeCell ref="B8:B23"/>
    <mergeCell ref="F8:F14"/>
    <mergeCell ref="A8:A23"/>
    <mergeCell ref="Z16:Z19"/>
    <mergeCell ref="Y16:Y19"/>
    <mergeCell ref="Q16:S19"/>
    <mergeCell ref="T16:V19"/>
    <mergeCell ref="AA16:AA19"/>
    <mergeCell ref="K23:M23"/>
    <mergeCell ref="N23:P23"/>
    <mergeCell ref="Q23:S23"/>
    <mergeCell ref="T23:V23"/>
    <mergeCell ref="K22:M22"/>
    <mergeCell ref="N22:P22"/>
    <mergeCell ref="Q22:S22"/>
    <mergeCell ref="T22:V22"/>
    <mergeCell ref="K21:M21"/>
    <mergeCell ref="N21:P21"/>
    <mergeCell ref="Q21:S21"/>
    <mergeCell ref="T21:V21"/>
    <mergeCell ref="K20:M20"/>
    <mergeCell ref="N20:P20"/>
    <mergeCell ref="Q20:S20"/>
    <mergeCell ref="T20:V20"/>
    <mergeCell ref="W8:W14"/>
    <mergeCell ref="X8:X14"/>
    <mergeCell ref="Y8:Y14"/>
    <mergeCell ref="Z8:Z14"/>
    <mergeCell ref="AA8:AA14"/>
  </mergeCells>
  <pageMargins left="0.7" right="0.7" top="0.75" bottom="0.75" header="0.3" footer="0.3"/>
  <pageSetup scale="28"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6176E-DEEC-4576-A819-0B628CEEBA50}">
  <sheetPr>
    <pageSetUpPr fitToPage="1"/>
  </sheetPr>
  <dimension ref="A1:AB24"/>
  <sheetViews>
    <sheetView topLeftCell="A12" zoomScale="60" zoomScaleNormal="60" workbookViewId="0">
      <selection activeCell="I11" sqref="I11"/>
    </sheetView>
  </sheetViews>
  <sheetFormatPr baseColWidth="10" defaultRowHeight="15" x14ac:dyDescent="0.25"/>
  <cols>
    <col min="1" max="1" width="28.5703125" customWidth="1"/>
    <col min="2" max="2" width="27" customWidth="1"/>
    <col min="3" max="3" width="35.5703125" customWidth="1"/>
    <col min="4" max="4" width="25.7109375" customWidth="1"/>
    <col min="5" max="5" width="5.42578125" customWidth="1"/>
    <col min="6" max="6" width="35.85546875" customWidth="1"/>
    <col min="7" max="7" width="13" bestFit="1" customWidth="1"/>
    <col min="8" max="8" width="19.28515625" customWidth="1"/>
    <col min="9" max="9" width="31" customWidth="1"/>
    <col min="12" max="12" width="6.28515625" customWidth="1"/>
    <col min="13" max="13" width="6.140625" customWidth="1"/>
    <col min="14" max="14" width="6.85546875" customWidth="1"/>
    <col min="15" max="15" width="6.140625" customWidth="1"/>
    <col min="16" max="16" width="7" customWidth="1"/>
    <col min="17" max="17" width="6.28515625" customWidth="1"/>
    <col min="18" max="18" width="5.5703125" customWidth="1"/>
    <col min="19" max="20" width="6.28515625" customWidth="1"/>
    <col min="21" max="21" width="6.140625" customWidth="1"/>
    <col min="22" max="22" width="6.28515625" customWidth="1"/>
    <col min="23" max="23" width="5.85546875" customWidth="1"/>
    <col min="24" max="24" width="24.7109375" customWidth="1"/>
    <col min="25" max="25" width="26.140625" customWidth="1"/>
    <col min="26" max="26" width="22.85546875" customWidth="1"/>
    <col min="27" max="27" width="23.28515625" hidden="1" customWidth="1"/>
    <col min="28" max="28" width="18.140625" hidden="1" customWidth="1"/>
  </cols>
  <sheetData>
    <row r="1" spans="1:28" ht="33" customHeight="1" x14ac:dyDescent="0.25">
      <c r="A1" s="198" t="e" vm="1">
        <v>#VALUE!</v>
      </c>
      <c r="B1" s="198"/>
      <c r="C1" s="257" t="s">
        <v>11</v>
      </c>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28" ht="25.5" x14ac:dyDescent="0.25">
      <c r="A2" s="198"/>
      <c r="B2" s="198"/>
      <c r="C2" s="254" t="s">
        <v>0</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row>
    <row r="3" spans="1:28" ht="25.5" x14ac:dyDescent="0.25">
      <c r="A3" s="198"/>
      <c r="B3" s="198"/>
      <c r="C3" s="254" t="s">
        <v>13</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row>
    <row r="4" spans="1:28" ht="25.5" x14ac:dyDescent="0.25">
      <c r="A4" s="199" t="s">
        <v>2</v>
      </c>
      <c r="B4" s="200"/>
      <c r="C4" s="254" t="s">
        <v>186</v>
      </c>
      <c r="D4" s="255"/>
      <c r="E4" s="255"/>
      <c r="F4" s="255"/>
      <c r="G4" s="255"/>
      <c r="H4" s="255"/>
      <c r="I4" s="255"/>
      <c r="J4" s="255"/>
      <c r="K4" s="255"/>
      <c r="L4" s="255"/>
      <c r="M4" s="255"/>
      <c r="N4" s="255"/>
      <c r="O4" s="255"/>
      <c r="P4" s="255"/>
      <c r="Q4" s="255"/>
      <c r="R4" s="255"/>
      <c r="S4" s="255"/>
      <c r="T4" s="255"/>
      <c r="U4" s="255"/>
      <c r="V4" s="255"/>
      <c r="W4" s="255"/>
      <c r="X4" s="255"/>
      <c r="Y4" s="255"/>
      <c r="Z4" s="255"/>
      <c r="AA4" s="255"/>
      <c r="AB4" s="255"/>
    </row>
    <row r="5" spans="1:28" ht="25.5" x14ac:dyDescent="0.25">
      <c r="A5" s="199" t="s">
        <v>36</v>
      </c>
      <c r="B5" s="200"/>
      <c r="C5" s="254" t="s">
        <v>12</v>
      </c>
      <c r="D5" s="255"/>
      <c r="E5" s="255"/>
      <c r="F5" s="255"/>
      <c r="G5" s="255"/>
      <c r="H5" s="255"/>
      <c r="I5" s="255"/>
      <c r="J5" s="255"/>
      <c r="K5" s="255"/>
      <c r="L5" s="255"/>
      <c r="M5" s="255"/>
      <c r="N5" s="255"/>
      <c r="O5" s="255"/>
      <c r="P5" s="255"/>
      <c r="Q5" s="255"/>
      <c r="R5" s="255"/>
      <c r="S5" s="255"/>
      <c r="T5" s="255"/>
      <c r="U5" s="255"/>
      <c r="V5" s="255"/>
      <c r="W5" s="255"/>
      <c r="X5" s="255"/>
      <c r="Y5" s="255"/>
      <c r="Z5" s="255"/>
      <c r="AA5" s="255"/>
      <c r="AB5" s="255"/>
    </row>
    <row r="6" spans="1:28" ht="22.5" customHeight="1" x14ac:dyDescent="0.25">
      <c r="A6" s="138" t="s">
        <v>14</v>
      </c>
      <c r="B6" s="138" t="s">
        <v>106</v>
      </c>
      <c r="C6" s="164" t="s">
        <v>15</v>
      </c>
      <c r="D6" s="164" t="s">
        <v>4</v>
      </c>
      <c r="E6" s="137" t="s">
        <v>6</v>
      </c>
      <c r="F6" s="138"/>
      <c r="G6" s="164" t="s">
        <v>402</v>
      </c>
      <c r="H6" s="164" t="s">
        <v>17</v>
      </c>
      <c r="I6" s="164" t="s">
        <v>5</v>
      </c>
      <c r="J6" s="164" t="s">
        <v>39</v>
      </c>
      <c r="K6" s="164" t="s">
        <v>18</v>
      </c>
      <c r="L6" s="164" t="s">
        <v>19</v>
      </c>
      <c r="M6" s="164"/>
      <c r="N6" s="164"/>
      <c r="O6" s="164" t="s">
        <v>23</v>
      </c>
      <c r="P6" s="164"/>
      <c r="Q6" s="164"/>
      <c r="R6" s="164" t="s">
        <v>27</v>
      </c>
      <c r="S6" s="164"/>
      <c r="T6" s="164"/>
      <c r="U6" s="164" t="s">
        <v>28</v>
      </c>
      <c r="V6" s="164"/>
      <c r="W6" s="164"/>
      <c r="X6" s="164" t="s">
        <v>7</v>
      </c>
      <c r="Y6" s="164" t="s">
        <v>8</v>
      </c>
      <c r="Z6" s="164" t="s">
        <v>10</v>
      </c>
      <c r="AA6" s="164" t="s">
        <v>9</v>
      </c>
      <c r="AB6" s="164" t="s">
        <v>96</v>
      </c>
    </row>
    <row r="7" spans="1:28" ht="19.5" customHeight="1" x14ac:dyDescent="0.25">
      <c r="A7" s="140">
        <v>1</v>
      </c>
      <c r="B7" s="140">
        <v>2</v>
      </c>
      <c r="C7" s="164">
        <v>3</v>
      </c>
      <c r="D7" s="164">
        <v>4</v>
      </c>
      <c r="E7" s="139"/>
      <c r="F7" s="140"/>
      <c r="G7" s="164">
        <v>6</v>
      </c>
      <c r="H7" s="164">
        <v>6</v>
      </c>
      <c r="I7" s="164"/>
      <c r="J7" s="164"/>
      <c r="K7" s="164"/>
      <c r="L7" s="3" t="s">
        <v>20</v>
      </c>
      <c r="M7" s="3" t="s">
        <v>21</v>
      </c>
      <c r="N7" s="3" t="s">
        <v>22</v>
      </c>
      <c r="O7" s="3" t="s">
        <v>24</v>
      </c>
      <c r="P7" s="3" t="s">
        <v>25</v>
      </c>
      <c r="Q7" s="3" t="s">
        <v>26</v>
      </c>
      <c r="R7" s="3" t="s">
        <v>29</v>
      </c>
      <c r="S7" s="3" t="s">
        <v>30</v>
      </c>
      <c r="T7" s="3" t="s">
        <v>31</v>
      </c>
      <c r="U7" s="3" t="s">
        <v>32</v>
      </c>
      <c r="V7" s="3" t="s">
        <v>33</v>
      </c>
      <c r="W7" s="3" t="s">
        <v>34</v>
      </c>
      <c r="X7" s="164"/>
      <c r="Y7" s="164"/>
      <c r="Z7" s="164"/>
      <c r="AA7" s="164"/>
      <c r="AB7" s="164"/>
    </row>
    <row r="8" spans="1:28" ht="97.5" customHeight="1" x14ac:dyDescent="0.25">
      <c r="A8" s="172" t="s">
        <v>55</v>
      </c>
      <c r="B8" s="119" t="s">
        <v>56</v>
      </c>
      <c r="C8" s="173" t="s">
        <v>333</v>
      </c>
      <c r="D8" s="173" t="s">
        <v>347</v>
      </c>
      <c r="E8" s="19">
        <v>1</v>
      </c>
      <c r="F8" s="24" t="s">
        <v>199</v>
      </c>
      <c r="G8" s="19" t="s">
        <v>773</v>
      </c>
      <c r="H8" s="173" t="s">
        <v>209</v>
      </c>
      <c r="I8" s="173" t="s">
        <v>219</v>
      </c>
      <c r="J8" s="19">
        <v>0</v>
      </c>
      <c r="K8" s="27">
        <v>1</v>
      </c>
      <c r="L8" s="18"/>
      <c r="M8" s="18"/>
      <c r="N8" s="18"/>
      <c r="O8" s="18"/>
      <c r="P8" s="18"/>
      <c r="Q8" s="18"/>
      <c r="R8" s="18"/>
      <c r="S8" s="18"/>
      <c r="T8" s="18"/>
      <c r="U8" s="18"/>
      <c r="V8" s="18"/>
      <c r="W8" s="18"/>
      <c r="X8" s="24" t="s">
        <v>186</v>
      </c>
      <c r="Y8" s="24" t="s">
        <v>38</v>
      </c>
      <c r="Z8" s="52">
        <v>0</v>
      </c>
      <c r="AA8" s="2"/>
      <c r="AB8" s="2"/>
    </row>
    <row r="9" spans="1:28" ht="78" customHeight="1" x14ac:dyDescent="0.25">
      <c r="A9" s="172"/>
      <c r="B9" s="120"/>
      <c r="C9" s="174"/>
      <c r="D9" s="174"/>
      <c r="E9" s="19">
        <v>2</v>
      </c>
      <c r="F9" s="24" t="s">
        <v>200</v>
      </c>
      <c r="G9" s="19" t="s">
        <v>774</v>
      </c>
      <c r="H9" s="174"/>
      <c r="I9" s="174"/>
      <c r="J9" s="19">
        <v>0</v>
      </c>
      <c r="K9" s="27">
        <v>1</v>
      </c>
      <c r="L9" s="18"/>
      <c r="M9" s="18"/>
      <c r="N9" s="18"/>
      <c r="O9" s="18"/>
      <c r="P9" s="18"/>
      <c r="Q9" s="18"/>
      <c r="R9" s="18"/>
      <c r="S9" s="18"/>
      <c r="T9" s="18"/>
      <c r="U9" s="18"/>
      <c r="V9" s="18"/>
      <c r="W9" s="18"/>
      <c r="X9" s="24" t="s">
        <v>186</v>
      </c>
      <c r="Y9" s="24" t="s">
        <v>38</v>
      </c>
      <c r="Z9" s="52">
        <v>0</v>
      </c>
      <c r="AA9" s="2"/>
      <c r="AB9" s="2"/>
    </row>
    <row r="10" spans="1:28" ht="58.5" x14ac:dyDescent="0.25">
      <c r="A10" s="172"/>
      <c r="B10" s="120"/>
      <c r="C10" s="174"/>
      <c r="D10" s="174"/>
      <c r="E10" s="19">
        <v>3</v>
      </c>
      <c r="F10" s="24" t="s">
        <v>201</v>
      </c>
      <c r="G10" s="19" t="s">
        <v>775</v>
      </c>
      <c r="H10" s="174"/>
      <c r="I10" s="175"/>
      <c r="J10" s="19">
        <v>0</v>
      </c>
      <c r="K10" s="27">
        <v>1</v>
      </c>
      <c r="L10" s="18"/>
      <c r="M10" s="18"/>
      <c r="N10" s="18"/>
      <c r="O10" s="18"/>
      <c r="P10" s="18"/>
      <c r="Q10" s="18"/>
      <c r="R10" s="18"/>
      <c r="S10" s="18"/>
      <c r="T10" s="18"/>
      <c r="U10" s="18"/>
      <c r="V10" s="18"/>
      <c r="W10" s="18"/>
      <c r="X10" s="24" t="s">
        <v>186</v>
      </c>
      <c r="Y10" s="24" t="s">
        <v>38</v>
      </c>
      <c r="Z10" s="52">
        <v>0</v>
      </c>
      <c r="AA10" s="2"/>
      <c r="AB10" s="2"/>
    </row>
    <row r="11" spans="1:28" ht="117" x14ac:dyDescent="0.25">
      <c r="A11" s="172"/>
      <c r="B11" s="120"/>
      <c r="C11" s="174"/>
      <c r="D11" s="174"/>
      <c r="E11" s="19">
        <v>4</v>
      </c>
      <c r="F11" s="24" t="s">
        <v>202</v>
      </c>
      <c r="G11" s="19" t="s">
        <v>776</v>
      </c>
      <c r="H11" s="19" t="s">
        <v>210</v>
      </c>
      <c r="I11" s="19" t="s">
        <v>220</v>
      </c>
      <c r="J11" s="19">
        <v>0</v>
      </c>
      <c r="K11" s="27">
        <v>1</v>
      </c>
      <c r="L11" s="18"/>
      <c r="M11" s="18"/>
      <c r="N11" s="18"/>
      <c r="O11" s="18"/>
      <c r="P11" s="18"/>
      <c r="Q11" s="18"/>
      <c r="R11" s="18"/>
      <c r="S11" s="18"/>
      <c r="T11" s="18"/>
      <c r="U11" s="18"/>
      <c r="V11" s="18"/>
      <c r="W11" s="18"/>
      <c r="X11" s="24" t="s">
        <v>186</v>
      </c>
      <c r="Y11" s="24" t="s">
        <v>38</v>
      </c>
      <c r="Z11" s="52">
        <v>0</v>
      </c>
      <c r="AA11" s="2"/>
      <c r="AB11" s="2"/>
    </row>
    <row r="12" spans="1:28" ht="78" x14ac:dyDescent="0.25">
      <c r="A12" s="172"/>
      <c r="B12" s="120"/>
      <c r="C12" s="174"/>
      <c r="D12" s="174"/>
      <c r="E12" s="19">
        <v>5</v>
      </c>
      <c r="F12" s="24" t="s">
        <v>203</v>
      </c>
      <c r="G12" s="19" t="s">
        <v>777</v>
      </c>
      <c r="H12" s="19" t="s">
        <v>211</v>
      </c>
      <c r="I12" s="19" t="s">
        <v>212</v>
      </c>
      <c r="J12" s="19">
        <v>0</v>
      </c>
      <c r="K12" s="27">
        <v>0.95</v>
      </c>
      <c r="L12" s="18"/>
      <c r="M12" s="18"/>
      <c r="N12" s="18"/>
      <c r="O12" s="18"/>
      <c r="P12" s="18"/>
      <c r="Q12" s="18"/>
      <c r="R12" s="18"/>
      <c r="S12" s="18"/>
      <c r="T12" s="18"/>
      <c r="U12" s="18"/>
      <c r="V12" s="18"/>
      <c r="W12" s="18"/>
      <c r="X12" s="24" t="s">
        <v>186</v>
      </c>
      <c r="Y12" s="24" t="s">
        <v>38</v>
      </c>
      <c r="Z12" s="52">
        <v>0</v>
      </c>
      <c r="AA12" s="2"/>
      <c r="AB12" s="2"/>
    </row>
    <row r="13" spans="1:28" ht="78" x14ac:dyDescent="0.25">
      <c r="A13" s="172"/>
      <c r="B13" s="120"/>
      <c r="C13" s="174"/>
      <c r="D13" s="174"/>
      <c r="E13" s="19">
        <v>6</v>
      </c>
      <c r="F13" s="24" t="s">
        <v>204</v>
      </c>
      <c r="G13" s="19" t="s">
        <v>778</v>
      </c>
      <c r="H13" s="19" t="s">
        <v>213</v>
      </c>
      <c r="I13" s="19" t="s">
        <v>214</v>
      </c>
      <c r="J13" s="19">
        <v>0</v>
      </c>
      <c r="K13" s="19">
        <v>12</v>
      </c>
      <c r="L13" s="19"/>
      <c r="M13" s="19"/>
      <c r="N13" s="28">
        <v>3</v>
      </c>
      <c r="O13" s="19"/>
      <c r="P13" s="19"/>
      <c r="Q13" s="28">
        <v>3</v>
      </c>
      <c r="R13" s="19"/>
      <c r="S13" s="19"/>
      <c r="T13" s="28">
        <v>3</v>
      </c>
      <c r="U13" s="19"/>
      <c r="V13" s="19"/>
      <c r="W13" s="28">
        <v>3</v>
      </c>
      <c r="X13" s="24" t="s">
        <v>186</v>
      </c>
      <c r="Y13" s="24" t="s">
        <v>38</v>
      </c>
      <c r="Z13" s="52">
        <v>0</v>
      </c>
      <c r="AA13" s="2"/>
      <c r="AB13" s="2"/>
    </row>
    <row r="14" spans="1:28" ht="78" x14ac:dyDescent="0.25">
      <c r="A14" s="172"/>
      <c r="B14" s="120"/>
      <c r="C14" s="174"/>
      <c r="D14" s="174"/>
      <c r="E14" s="19">
        <v>7</v>
      </c>
      <c r="F14" s="24" t="s">
        <v>205</v>
      </c>
      <c r="G14" s="19" t="s">
        <v>779</v>
      </c>
      <c r="H14" s="19" t="s">
        <v>215</v>
      </c>
      <c r="I14" s="19" t="s">
        <v>216</v>
      </c>
      <c r="J14" s="19">
        <v>0</v>
      </c>
      <c r="K14" s="27">
        <v>1</v>
      </c>
      <c r="L14" s="18"/>
      <c r="M14" s="18"/>
      <c r="N14" s="18"/>
      <c r="O14" s="18"/>
      <c r="P14" s="18"/>
      <c r="Q14" s="18"/>
      <c r="R14" s="18"/>
      <c r="S14" s="18"/>
      <c r="T14" s="18"/>
      <c r="U14" s="18"/>
      <c r="V14" s="18"/>
      <c r="W14" s="18"/>
      <c r="X14" s="24" t="s">
        <v>186</v>
      </c>
      <c r="Y14" s="24" t="s">
        <v>38</v>
      </c>
      <c r="Z14" s="52">
        <v>0</v>
      </c>
      <c r="AA14" s="2"/>
      <c r="AB14" s="2"/>
    </row>
    <row r="15" spans="1:28" ht="58.5" x14ac:dyDescent="0.25">
      <c r="A15" s="172"/>
      <c r="B15" s="120"/>
      <c r="C15" s="174"/>
      <c r="D15" s="174"/>
      <c r="E15" s="19">
        <v>8</v>
      </c>
      <c r="F15" s="24" t="s">
        <v>206</v>
      </c>
      <c r="G15" s="19" t="s">
        <v>780</v>
      </c>
      <c r="H15" s="168" t="s">
        <v>217</v>
      </c>
      <c r="I15" s="168" t="s">
        <v>218</v>
      </c>
      <c r="J15" s="19">
        <v>0</v>
      </c>
      <c r="K15" s="27">
        <v>1</v>
      </c>
      <c r="L15" s="18"/>
      <c r="M15" s="18"/>
      <c r="N15" s="18"/>
      <c r="O15" s="18"/>
      <c r="P15" s="18"/>
      <c r="Q15" s="18"/>
      <c r="R15" s="18"/>
      <c r="S15" s="18"/>
      <c r="T15" s="18"/>
      <c r="U15" s="18"/>
      <c r="V15" s="18"/>
      <c r="W15" s="18"/>
      <c r="X15" s="24" t="s">
        <v>186</v>
      </c>
      <c r="Y15" s="24" t="s">
        <v>38</v>
      </c>
      <c r="Z15" s="52">
        <v>0</v>
      </c>
      <c r="AA15" s="2"/>
      <c r="AB15" s="2"/>
    </row>
    <row r="16" spans="1:28" ht="97.5" x14ac:dyDescent="0.25">
      <c r="A16" s="172"/>
      <c r="B16" s="120"/>
      <c r="C16" s="174"/>
      <c r="D16" s="174"/>
      <c r="E16" s="19">
        <v>9</v>
      </c>
      <c r="F16" s="24" t="s">
        <v>207</v>
      </c>
      <c r="G16" s="19" t="s">
        <v>781</v>
      </c>
      <c r="H16" s="168"/>
      <c r="I16" s="168"/>
      <c r="J16" s="19">
        <v>0</v>
      </c>
      <c r="K16" s="27">
        <v>1</v>
      </c>
      <c r="L16" s="18"/>
      <c r="M16" s="18"/>
      <c r="N16" s="18"/>
      <c r="O16" s="18"/>
      <c r="P16" s="18"/>
      <c r="Q16" s="18"/>
      <c r="R16" s="18"/>
      <c r="S16" s="18"/>
      <c r="T16" s="18"/>
      <c r="U16" s="18"/>
      <c r="V16" s="18"/>
      <c r="W16" s="18"/>
      <c r="X16" s="24" t="s">
        <v>186</v>
      </c>
      <c r="Y16" s="24" t="s">
        <v>38</v>
      </c>
      <c r="Z16" s="52">
        <v>0</v>
      </c>
      <c r="AA16" s="2"/>
      <c r="AB16" s="2"/>
    </row>
    <row r="17" spans="1:28" ht="78" x14ac:dyDescent="0.25">
      <c r="A17" s="172"/>
      <c r="B17" s="121"/>
      <c r="C17" s="175"/>
      <c r="D17" s="175"/>
      <c r="E17" s="19">
        <v>10</v>
      </c>
      <c r="F17" s="24" t="s">
        <v>208</v>
      </c>
      <c r="G17" s="19" t="s">
        <v>782</v>
      </c>
      <c r="H17" s="168"/>
      <c r="I17" s="168"/>
      <c r="J17" s="19">
        <v>0</v>
      </c>
      <c r="K17" s="27">
        <v>1</v>
      </c>
      <c r="L17" s="18"/>
      <c r="M17" s="18"/>
      <c r="N17" s="18"/>
      <c r="O17" s="18"/>
      <c r="P17" s="18"/>
      <c r="Q17" s="18"/>
      <c r="R17" s="18"/>
      <c r="S17" s="18"/>
      <c r="T17" s="18"/>
      <c r="U17" s="18"/>
      <c r="V17" s="18"/>
      <c r="W17" s="18"/>
      <c r="X17" s="24" t="s">
        <v>186</v>
      </c>
      <c r="Y17" s="24" t="s">
        <v>38</v>
      </c>
      <c r="Z17" s="52">
        <v>0</v>
      </c>
      <c r="AA17" s="2"/>
      <c r="AB17" s="2"/>
    </row>
    <row r="22" spans="1:28" ht="18.75" x14ac:dyDescent="0.25">
      <c r="A22" s="78" t="s">
        <v>609</v>
      </c>
      <c r="B22" s="4" t="s">
        <v>610</v>
      </c>
      <c r="C22" s="5">
        <v>1</v>
      </c>
    </row>
    <row r="23" spans="1:28" ht="18.75" x14ac:dyDescent="0.25">
      <c r="A23" s="79"/>
      <c r="B23" s="4" t="s">
        <v>611</v>
      </c>
      <c r="C23" s="5">
        <v>10</v>
      </c>
    </row>
    <row r="24" spans="1:28" ht="18.75" x14ac:dyDescent="0.25">
      <c r="A24" s="80"/>
      <c r="B24" s="4" t="s">
        <v>612</v>
      </c>
      <c r="C24" s="5">
        <v>10</v>
      </c>
    </row>
  </sheetData>
  <mergeCells count="36">
    <mergeCell ref="A1:B3"/>
    <mergeCell ref="A4:B4"/>
    <mergeCell ref="C4:AB4"/>
    <mergeCell ref="C3:AB3"/>
    <mergeCell ref="C2:AB2"/>
    <mergeCell ref="C1:AB1"/>
    <mergeCell ref="H6:H7"/>
    <mergeCell ref="I6:I7"/>
    <mergeCell ref="J6:J7"/>
    <mergeCell ref="Y6:Y7"/>
    <mergeCell ref="E6:F7"/>
    <mergeCell ref="A5:B5"/>
    <mergeCell ref="A6:A7"/>
    <mergeCell ref="B6:B7"/>
    <mergeCell ref="C6:C7"/>
    <mergeCell ref="D6:D7"/>
    <mergeCell ref="C5:AB5"/>
    <mergeCell ref="AB6:AB7"/>
    <mergeCell ref="K6:K7"/>
    <mergeCell ref="L6:N6"/>
    <mergeCell ref="O6:Q6"/>
    <mergeCell ref="R6:T6"/>
    <mergeCell ref="U6:W6"/>
    <mergeCell ref="X6:X7"/>
    <mergeCell ref="Z6:Z7"/>
    <mergeCell ref="AA6:AA7"/>
    <mergeCell ref="G6:G7"/>
    <mergeCell ref="A22:A24"/>
    <mergeCell ref="A8:A17"/>
    <mergeCell ref="B8:B17"/>
    <mergeCell ref="I15:I17"/>
    <mergeCell ref="I8:I10"/>
    <mergeCell ref="C8:C17"/>
    <mergeCell ref="D8:D17"/>
    <mergeCell ref="H8:H10"/>
    <mergeCell ref="H15:H17"/>
  </mergeCells>
  <phoneticPr fontId="30" type="noConversion"/>
  <pageMargins left="0.7" right="0.7" top="0.75" bottom="0.75" header="0.3" footer="0.3"/>
  <pageSetup scale="32"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525FC-E6D8-43D1-93B2-C110DD27022E}">
  <dimension ref="A1:AA19"/>
  <sheetViews>
    <sheetView topLeftCell="A5" zoomScale="60" zoomScaleNormal="60" workbookViewId="0">
      <selection activeCell="H8" sqref="H8:H9"/>
    </sheetView>
  </sheetViews>
  <sheetFormatPr baseColWidth="10" defaultRowHeight="15" x14ac:dyDescent="0.25"/>
  <cols>
    <col min="1" max="1" width="24.28515625" customWidth="1"/>
    <col min="2" max="2" width="25.7109375" customWidth="1"/>
    <col min="3" max="3" width="33.5703125" customWidth="1"/>
    <col min="4" max="4" width="21.42578125" customWidth="1"/>
    <col min="5" max="6" width="31.5703125" customWidth="1"/>
    <col min="7" max="7" width="31.85546875" customWidth="1"/>
    <col min="8" max="8" width="21.7109375" customWidth="1"/>
    <col min="11" max="11" width="6.28515625" customWidth="1"/>
    <col min="12" max="12" width="6.140625" customWidth="1"/>
    <col min="13" max="13" width="6.85546875" customWidth="1"/>
    <col min="14" max="14" width="6.140625" customWidth="1"/>
    <col min="15" max="15" width="7" customWidth="1"/>
    <col min="16" max="16" width="6.28515625" customWidth="1"/>
    <col min="17" max="17" width="5.5703125" customWidth="1"/>
    <col min="18" max="19" width="6.28515625" customWidth="1"/>
    <col min="20" max="20" width="6.140625" customWidth="1"/>
    <col min="21" max="21" width="6.28515625" customWidth="1"/>
    <col min="22" max="22" width="5.85546875" customWidth="1"/>
    <col min="23" max="23" width="24.7109375" customWidth="1"/>
    <col min="24" max="24" width="26.140625" customWidth="1"/>
    <col min="25" max="25" width="22.85546875" customWidth="1"/>
    <col min="26" max="26" width="23.28515625" customWidth="1"/>
    <col min="27" max="27" width="18.28515625" customWidth="1"/>
  </cols>
  <sheetData>
    <row r="1" spans="1:27" ht="33" customHeight="1" x14ac:dyDescent="0.25">
      <c r="A1" s="198" t="e" vm="1">
        <v>#VALUE!</v>
      </c>
      <c r="B1" s="198"/>
      <c r="C1" s="250" t="s">
        <v>11</v>
      </c>
      <c r="D1" s="251"/>
      <c r="E1" s="251"/>
      <c r="F1" s="251"/>
      <c r="G1" s="251"/>
      <c r="H1" s="251"/>
      <c r="I1" s="251"/>
      <c r="J1" s="251"/>
      <c r="K1" s="251"/>
      <c r="L1" s="251"/>
      <c r="M1" s="251"/>
      <c r="N1" s="251"/>
      <c r="O1" s="251"/>
      <c r="P1" s="251"/>
      <c r="Q1" s="251"/>
      <c r="R1" s="251"/>
      <c r="S1" s="251"/>
      <c r="T1" s="251"/>
      <c r="U1" s="251"/>
      <c r="V1" s="251"/>
      <c r="W1" s="251"/>
      <c r="X1" s="251"/>
      <c r="Y1" s="251"/>
      <c r="Z1" s="251"/>
      <c r="AA1" s="251"/>
    </row>
    <row r="2" spans="1:27" ht="25.5" x14ac:dyDescent="0.25">
      <c r="A2" s="198"/>
      <c r="B2" s="198"/>
      <c r="C2" s="252" t="s">
        <v>0</v>
      </c>
      <c r="D2" s="253"/>
      <c r="E2" s="253"/>
      <c r="F2" s="253"/>
      <c r="G2" s="253"/>
      <c r="H2" s="253"/>
      <c r="I2" s="253"/>
      <c r="J2" s="253"/>
      <c r="K2" s="253"/>
      <c r="L2" s="253"/>
      <c r="M2" s="253"/>
      <c r="N2" s="253"/>
      <c r="O2" s="253"/>
      <c r="P2" s="253"/>
      <c r="Q2" s="253"/>
      <c r="R2" s="253"/>
      <c r="S2" s="253"/>
      <c r="T2" s="253"/>
      <c r="U2" s="253"/>
      <c r="V2" s="253"/>
      <c r="W2" s="253"/>
      <c r="X2" s="253"/>
      <c r="Y2" s="253"/>
      <c r="Z2" s="253"/>
      <c r="AA2" s="253"/>
    </row>
    <row r="3" spans="1:27" ht="25.5" x14ac:dyDescent="0.25">
      <c r="A3" s="198"/>
      <c r="B3" s="198"/>
      <c r="C3" s="252" t="s">
        <v>13</v>
      </c>
      <c r="D3" s="253"/>
      <c r="E3" s="253"/>
      <c r="F3" s="253"/>
      <c r="G3" s="253"/>
      <c r="H3" s="253"/>
      <c r="I3" s="253"/>
      <c r="J3" s="253"/>
      <c r="K3" s="253"/>
      <c r="L3" s="253"/>
      <c r="M3" s="253"/>
      <c r="N3" s="253"/>
      <c r="O3" s="253"/>
      <c r="P3" s="253"/>
      <c r="Q3" s="253"/>
      <c r="R3" s="253"/>
      <c r="S3" s="253"/>
      <c r="T3" s="253"/>
      <c r="U3" s="253"/>
      <c r="V3" s="253"/>
      <c r="W3" s="253"/>
      <c r="X3" s="253"/>
      <c r="Y3" s="253"/>
      <c r="Z3" s="253"/>
      <c r="AA3" s="253"/>
    </row>
    <row r="4" spans="1:27" ht="25.5" x14ac:dyDescent="0.25">
      <c r="A4" s="199" t="s">
        <v>2</v>
      </c>
      <c r="B4" s="200"/>
      <c r="C4" s="252" t="s">
        <v>100</v>
      </c>
      <c r="D4" s="253"/>
      <c r="E4" s="253"/>
      <c r="F4" s="253"/>
      <c r="G4" s="253"/>
      <c r="H4" s="253"/>
      <c r="I4" s="253"/>
      <c r="J4" s="253"/>
      <c r="K4" s="253"/>
      <c r="L4" s="253"/>
      <c r="M4" s="253"/>
      <c r="N4" s="253"/>
      <c r="O4" s="253"/>
      <c r="P4" s="253"/>
      <c r="Q4" s="253"/>
      <c r="R4" s="253"/>
      <c r="S4" s="253"/>
      <c r="T4" s="253"/>
      <c r="U4" s="253"/>
      <c r="V4" s="253"/>
      <c r="W4" s="253"/>
      <c r="X4" s="253"/>
      <c r="Y4" s="253"/>
      <c r="Z4" s="253"/>
      <c r="AA4" s="253"/>
    </row>
    <row r="5" spans="1:27" ht="25.5" x14ac:dyDescent="0.25">
      <c r="A5" s="199" t="s">
        <v>36</v>
      </c>
      <c r="B5" s="200"/>
      <c r="C5" s="254" t="s">
        <v>12</v>
      </c>
      <c r="D5" s="255"/>
      <c r="E5" s="255"/>
      <c r="F5" s="255"/>
      <c r="G5" s="255"/>
      <c r="H5" s="255"/>
      <c r="I5" s="255"/>
      <c r="J5" s="255"/>
      <c r="K5" s="255"/>
      <c r="L5" s="255"/>
      <c r="M5" s="255"/>
      <c r="N5" s="255"/>
      <c r="O5" s="255"/>
      <c r="P5" s="255"/>
      <c r="Q5" s="255"/>
      <c r="R5" s="255"/>
      <c r="S5" s="255"/>
      <c r="T5" s="255"/>
      <c r="U5" s="255"/>
      <c r="V5" s="255"/>
      <c r="W5" s="255"/>
      <c r="X5" s="255"/>
      <c r="Y5" s="255"/>
      <c r="Z5" s="255"/>
      <c r="AA5" s="255"/>
    </row>
    <row r="6" spans="1:27" ht="22.5" customHeight="1" x14ac:dyDescent="0.25">
      <c r="A6" s="138" t="s">
        <v>14</v>
      </c>
      <c r="B6" s="138" t="s">
        <v>106</v>
      </c>
      <c r="C6" s="164" t="s">
        <v>15</v>
      </c>
      <c r="D6" s="164" t="s">
        <v>4</v>
      </c>
      <c r="E6" s="164" t="s">
        <v>6</v>
      </c>
      <c r="F6" s="135" t="s">
        <v>402</v>
      </c>
      <c r="G6" s="164" t="s">
        <v>17</v>
      </c>
      <c r="H6" s="164" t="s">
        <v>5</v>
      </c>
      <c r="I6" s="164" t="s">
        <v>39</v>
      </c>
      <c r="J6" s="164" t="s">
        <v>18</v>
      </c>
      <c r="K6" s="164" t="s">
        <v>19</v>
      </c>
      <c r="L6" s="164"/>
      <c r="M6" s="164"/>
      <c r="N6" s="164" t="s">
        <v>23</v>
      </c>
      <c r="O6" s="164"/>
      <c r="P6" s="164"/>
      <c r="Q6" s="164" t="s">
        <v>27</v>
      </c>
      <c r="R6" s="164"/>
      <c r="S6" s="164"/>
      <c r="T6" s="164" t="s">
        <v>28</v>
      </c>
      <c r="U6" s="164"/>
      <c r="V6" s="164"/>
      <c r="W6" s="164" t="s">
        <v>7</v>
      </c>
      <c r="X6" s="164" t="s">
        <v>8</v>
      </c>
      <c r="Y6" s="164" t="s">
        <v>10</v>
      </c>
      <c r="Z6" s="164" t="s">
        <v>9</v>
      </c>
      <c r="AA6" s="164" t="s">
        <v>96</v>
      </c>
    </row>
    <row r="7" spans="1:27" ht="19.5" customHeight="1" x14ac:dyDescent="0.25">
      <c r="A7" s="249">
        <v>1</v>
      </c>
      <c r="B7" s="249">
        <v>2</v>
      </c>
      <c r="C7" s="135">
        <v>3</v>
      </c>
      <c r="D7" s="135">
        <v>4</v>
      </c>
      <c r="E7" s="135">
        <v>5</v>
      </c>
      <c r="F7" s="136"/>
      <c r="G7" s="135">
        <v>6</v>
      </c>
      <c r="H7" s="135"/>
      <c r="I7" s="135"/>
      <c r="J7" s="135"/>
      <c r="K7" s="21" t="s">
        <v>20</v>
      </c>
      <c r="L7" s="21" t="s">
        <v>21</v>
      </c>
      <c r="M7" s="21" t="s">
        <v>22</v>
      </c>
      <c r="N7" s="21" t="s">
        <v>24</v>
      </c>
      <c r="O7" s="21" t="s">
        <v>25</v>
      </c>
      <c r="P7" s="21" t="s">
        <v>26</v>
      </c>
      <c r="Q7" s="21" t="s">
        <v>29</v>
      </c>
      <c r="R7" s="21" t="s">
        <v>30</v>
      </c>
      <c r="S7" s="21" t="s">
        <v>31</v>
      </c>
      <c r="T7" s="21" t="s">
        <v>32</v>
      </c>
      <c r="U7" s="21" t="s">
        <v>33</v>
      </c>
      <c r="V7" s="21" t="s">
        <v>34</v>
      </c>
      <c r="W7" s="135"/>
      <c r="X7" s="135"/>
      <c r="Y7" s="135"/>
      <c r="Z7" s="135"/>
      <c r="AA7" s="135"/>
    </row>
    <row r="8" spans="1:27" ht="78" customHeight="1" x14ac:dyDescent="0.25">
      <c r="A8" s="172" t="s">
        <v>131</v>
      </c>
      <c r="B8" s="122" t="s">
        <v>56</v>
      </c>
      <c r="C8" s="168" t="s">
        <v>334</v>
      </c>
      <c r="D8" s="168" t="s">
        <v>432</v>
      </c>
      <c r="E8" s="19" t="s">
        <v>309</v>
      </c>
      <c r="F8" s="19" t="s">
        <v>434</v>
      </c>
      <c r="G8" s="168" t="s">
        <v>311</v>
      </c>
      <c r="H8" s="260" t="s">
        <v>317</v>
      </c>
      <c r="I8" s="168">
        <v>0</v>
      </c>
      <c r="J8" s="197">
        <v>1</v>
      </c>
      <c r="K8" s="123"/>
      <c r="L8" s="123"/>
      <c r="M8" s="123"/>
      <c r="N8" s="123"/>
      <c r="O8" s="123"/>
      <c r="P8" s="123"/>
      <c r="Q8" s="123"/>
      <c r="R8" s="123"/>
      <c r="S8" s="123"/>
      <c r="T8" s="123"/>
      <c r="U8" s="123"/>
      <c r="V8" s="123"/>
      <c r="W8" s="168" t="s">
        <v>100</v>
      </c>
      <c r="X8" s="168" t="s">
        <v>325</v>
      </c>
      <c r="Y8" s="262">
        <v>0</v>
      </c>
      <c r="Z8" s="2"/>
      <c r="AA8" s="2"/>
    </row>
    <row r="9" spans="1:27" ht="58.5" x14ac:dyDescent="0.25">
      <c r="A9" s="172"/>
      <c r="B9" s="122"/>
      <c r="C9" s="168"/>
      <c r="D9" s="168"/>
      <c r="E9" s="19" t="s">
        <v>308</v>
      </c>
      <c r="F9" s="19" t="s">
        <v>435</v>
      </c>
      <c r="G9" s="168"/>
      <c r="H9" s="261"/>
      <c r="I9" s="168"/>
      <c r="J9" s="197"/>
      <c r="K9" s="125"/>
      <c r="L9" s="125"/>
      <c r="M9" s="125"/>
      <c r="N9" s="125"/>
      <c r="O9" s="125"/>
      <c r="P9" s="125"/>
      <c r="Q9" s="125"/>
      <c r="R9" s="125"/>
      <c r="S9" s="125"/>
      <c r="T9" s="125"/>
      <c r="U9" s="125"/>
      <c r="V9" s="125"/>
      <c r="W9" s="168"/>
      <c r="X9" s="168"/>
      <c r="Y9" s="262"/>
      <c r="Z9" s="2"/>
      <c r="AA9" s="2"/>
    </row>
    <row r="10" spans="1:27" ht="97.5" x14ac:dyDescent="0.25">
      <c r="A10" s="172"/>
      <c r="B10" s="122"/>
      <c r="C10" s="168"/>
      <c r="D10" s="168"/>
      <c r="E10" s="19" t="s">
        <v>310</v>
      </c>
      <c r="F10" s="19" t="s">
        <v>436</v>
      </c>
      <c r="G10" s="19" t="s">
        <v>312</v>
      </c>
      <c r="H10" s="19" t="s">
        <v>318</v>
      </c>
      <c r="I10" s="19">
        <v>0</v>
      </c>
      <c r="J10" s="27">
        <v>1</v>
      </c>
      <c r="K10" s="23"/>
      <c r="L10" s="23"/>
      <c r="M10" s="23"/>
      <c r="N10" s="23"/>
      <c r="O10" s="23"/>
      <c r="P10" s="23"/>
      <c r="Q10" s="23"/>
      <c r="R10" s="23"/>
      <c r="S10" s="23"/>
      <c r="T10" s="23"/>
      <c r="U10" s="23"/>
      <c r="V10" s="23"/>
      <c r="W10" s="168"/>
      <c r="X10" s="168"/>
      <c r="Y10" s="262"/>
      <c r="Z10" s="2"/>
      <c r="AA10" s="2"/>
    </row>
    <row r="11" spans="1:27" ht="55.5" customHeight="1" x14ac:dyDescent="0.25">
      <c r="A11" s="172"/>
      <c r="B11" s="122"/>
      <c r="C11" s="168"/>
      <c r="D11" s="173" t="s">
        <v>433</v>
      </c>
      <c r="E11" s="19" t="s">
        <v>314</v>
      </c>
      <c r="F11" s="19" t="s">
        <v>437</v>
      </c>
      <c r="G11" s="259" t="s">
        <v>315</v>
      </c>
      <c r="H11" s="260" t="s">
        <v>316</v>
      </c>
      <c r="I11" s="168">
        <v>0</v>
      </c>
      <c r="J11" s="197">
        <v>1</v>
      </c>
      <c r="K11" s="123"/>
      <c r="L11" s="123"/>
      <c r="M11" s="123"/>
      <c r="N11" s="123"/>
      <c r="O11" s="123"/>
      <c r="P11" s="123"/>
      <c r="Q11" s="123"/>
      <c r="R11" s="123"/>
      <c r="S11" s="123"/>
      <c r="T11" s="123"/>
      <c r="U11" s="123"/>
      <c r="V11" s="123"/>
      <c r="W11" s="168" t="s">
        <v>100</v>
      </c>
      <c r="X11" s="259" t="s">
        <v>38</v>
      </c>
      <c r="Y11" s="262">
        <v>0</v>
      </c>
      <c r="Z11" s="2"/>
      <c r="AA11" s="2"/>
    </row>
    <row r="12" spans="1:27" ht="77.099999999999994" customHeight="1" x14ac:dyDescent="0.25">
      <c r="A12" s="172"/>
      <c r="B12" s="122"/>
      <c r="C12" s="168"/>
      <c r="D12" s="174"/>
      <c r="E12" s="19" t="s">
        <v>313</v>
      </c>
      <c r="F12" s="19" t="s">
        <v>438</v>
      </c>
      <c r="G12" s="259"/>
      <c r="H12" s="261"/>
      <c r="I12" s="168"/>
      <c r="J12" s="197"/>
      <c r="K12" s="125"/>
      <c r="L12" s="125"/>
      <c r="M12" s="125"/>
      <c r="N12" s="125"/>
      <c r="O12" s="125"/>
      <c r="P12" s="125"/>
      <c r="Q12" s="125"/>
      <c r="R12" s="125"/>
      <c r="S12" s="125"/>
      <c r="T12" s="125"/>
      <c r="U12" s="125"/>
      <c r="V12" s="125"/>
      <c r="W12" s="168"/>
      <c r="X12" s="259"/>
      <c r="Y12" s="262"/>
      <c r="Z12" s="2"/>
      <c r="AA12" s="2"/>
    </row>
    <row r="13" spans="1:27" ht="59.45" customHeight="1" x14ac:dyDescent="0.25">
      <c r="A13" s="172"/>
      <c r="B13" s="122"/>
      <c r="C13" s="168"/>
      <c r="D13" s="175"/>
      <c r="E13" s="19" t="s">
        <v>816</v>
      </c>
      <c r="F13" s="19" t="s">
        <v>439</v>
      </c>
      <c r="G13" s="46" t="s">
        <v>430</v>
      </c>
      <c r="H13" s="46" t="s">
        <v>431</v>
      </c>
      <c r="I13" s="19">
        <v>0</v>
      </c>
      <c r="J13" s="27">
        <v>1</v>
      </c>
      <c r="K13" s="23"/>
      <c r="L13" s="23"/>
      <c r="M13" s="23"/>
      <c r="N13" s="23"/>
      <c r="O13" s="23"/>
      <c r="P13" s="23"/>
      <c r="Q13" s="23"/>
      <c r="R13" s="23"/>
      <c r="S13" s="23"/>
      <c r="T13" s="23"/>
      <c r="U13" s="23"/>
      <c r="V13" s="23"/>
      <c r="W13" s="19" t="s">
        <v>100</v>
      </c>
      <c r="X13" s="19" t="s">
        <v>530</v>
      </c>
      <c r="Y13" s="61">
        <v>2160000</v>
      </c>
      <c r="Z13" s="2"/>
      <c r="AA13" s="2"/>
    </row>
    <row r="17" spans="1:3" ht="18.75" x14ac:dyDescent="0.25">
      <c r="A17" s="78" t="s">
        <v>609</v>
      </c>
      <c r="B17" s="4" t="s">
        <v>610</v>
      </c>
      <c r="C17" s="5">
        <v>2</v>
      </c>
    </row>
    <row r="18" spans="1:3" ht="18.75" x14ac:dyDescent="0.25">
      <c r="A18" s="79"/>
      <c r="B18" s="4" t="s">
        <v>611</v>
      </c>
      <c r="C18" s="5">
        <v>6</v>
      </c>
    </row>
    <row r="19" spans="1:3" ht="18.75" x14ac:dyDescent="0.25">
      <c r="A19" s="80"/>
      <c r="B19" s="4" t="s">
        <v>612</v>
      </c>
      <c r="C19" s="5">
        <v>6</v>
      </c>
    </row>
  </sheetData>
  <mergeCells count="71">
    <mergeCell ref="B8:B13"/>
    <mergeCell ref="A8:A13"/>
    <mergeCell ref="F6:F7"/>
    <mergeCell ref="D11:D13"/>
    <mergeCell ref="A1:B3"/>
    <mergeCell ref="A4:B4"/>
    <mergeCell ref="C4:AA4"/>
    <mergeCell ref="W8:W10"/>
    <mergeCell ref="W11:W12"/>
    <mergeCell ref="X11:X12"/>
    <mergeCell ref="Y11:Y12"/>
    <mergeCell ref="X8:X10"/>
    <mergeCell ref="Y8:Y10"/>
    <mergeCell ref="D8:D10"/>
    <mergeCell ref="H8:H9"/>
    <mergeCell ref="J8:J9"/>
    <mergeCell ref="J6:J7"/>
    <mergeCell ref="K6:M6"/>
    <mergeCell ref="N6:P6"/>
    <mergeCell ref="A5:B5"/>
    <mergeCell ref="A6:A7"/>
    <mergeCell ref="B6:B7"/>
    <mergeCell ref="C6:C7"/>
    <mergeCell ref="D6:D7"/>
    <mergeCell ref="E6:E7"/>
    <mergeCell ref="G6:G7"/>
    <mergeCell ref="H6:H7"/>
    <mergeCell ref="I6:I7"/>
    <mergeCell ref="C5:AA5"/>
    <mergeCell ref="AA6:AA7"/>
    <mergeCell ref="Q6:S6"/>
    <mergeCell ref="T6:V6"/>
    <mergeCell ref="C8:C13"/>
    <mergeCell ref="P11:P12"/>
    <mergeCell ref="Q11:Q12"/>
    <mergeCell ref="R11:R12"/>
    <mergeCell ref="K8:K9"/>
    <mergeCell ref="L8:L9"/>
    <mergeCell ref="M8:M9"/>
    <mergeCell ref="N8:N9"/>
    <mergeCell ref="O8:O9"/>
    <mergeCell ref="P8:P9"/>
    <mergeCell ref="Q8:Q9"/>
    <mergeCell ref="R8:R9"/>
    <mergeCell ref="I8:I9"/>
    <mergeCell ref="N11:N12"/>
    <mergeCell ref="O11:O12"/>
    <mergeCell ref="X6:X7"/>
    <mergeCell ref="Y6:Y7"/>
    <mergeCell ref="Z6:Z7"/>
    <mergeCell ref="W6:W7"/>
    <mergeCell ref="S8:S9"/>
    <mergeCell ref="T8:T9"/>
    <mergeCell ref="U8:U9"/>
    <mergeCell ref="V8:V9"/>
    <mergeCell ref="A17:A19"/>
    <mergeCell ref="C3:AA3"/>
    <mergeCell ref="G8:G9"/>
    <mergeCell ref="C1:AA1"/>
    <mergeCell ref="C2:AA2"/>
    <mergeCell ref="J11:J12"/>
    <mergeCell ref="I11:I12"/>
    <mergeCell ref="G11:G12"/>
    <mergeCell ref="H11:H12"/>
    <mergeCell ref="K11:K12"/>
    <mergeCell ref="L11:L12"/>
    <mergeCell ref="M11:M12"/>
    <mergeCell ref="V11:V12"/>
    <mergeCell ref="U11:U12"/>
    <mergeCell ref="T11:T12"/>
    <mergeCell ref="S11:S12"/>
  </mergeCells>
  <pageMargins left="0.7" right="0.7" top="0.75" bottom="0.75" header="0.3" footer="0.3"/>
  <pageSetup scale="55"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45981-0D64-4612-801A-3695CE8831C6}">
  <dimension ref="A1:AB26"/>
  <sheetViews>
    <sheetView topLeftCell="A8" zoomScale="61" zoomScaleNormal="50" workbookViewId="0">
      <selection activeCell="I13" sqref="I13:I16"/>
    </sheetView>
  </sheetViews>
  <sheetFormatPr baseColWidth="10" defaultColWidth="23.85546875" defaultRowHeight="15" x14ac:dyDescent="0.25"/>
  <cols>
    <col min="1" max="1" width="28" customWidth="1"/>
    <col min="2" max="2" width="23.7109375" customWidth="1"/>
    <col min="3" max="3" width="46.5703125" customWidth="1"/>
    <col min="4" max="4" width="36.85546875" customWidth="1"/>
    <col min="5" max="5" width="3" bestFit="1" customWidth="1"/>
    <col min="6" max="6" width="83.85546875" customWidth="1"/>
    <col min="7" max="7" width="12.5703125" bestFit="1" customWidth="1"/>
    <col min="8" max="8" width="26" customWidth="1"/>
    <col min="9" max="9" width="25.85546875" customWidth="1"/>
    <col min="10" max="10" width="19.140625" bestFit="1" customWidth="1"/>
    <col min="11" max="11" width="13.5703125" customWidth="1"/>
    <col min="12" max="12" width="5.85546875" customWidth="1"/>
    <col min="13" max="13" width="6.42578125" customWidth="1"/>
    <col min="14" max="14" width="6" customWidth="1"/>
    <col min="15" max="15" width="6.7109375" customWidth="1"/>
    <col min="16" max="16" width="6" customWidth="1"/>
    <col min="17" max="17" width="5.28515625" customWidth="1"/>
    <col min="18" max="18" width="6.28515625" customWidth="1"/>
    <col min="19" max="20" width="5.85546875" customWidth="1"/>
    <col min="21" max="21" width="6.140625" customWidth="1"/>
    <col min="22" max="23" width="5.42578125" customWidth="1"/>
    <col min="24" max="25" width="22.42578125" customWidth="1"/>
    <col min="26" max="26" width="20.5703125" customWidth="1"/>
    <col min="27" max="28" width="23.85546875" customWidth="1"/>
  </cols>
  <sheetData>
    <row r="1" spans="1:28" ht="33" customHeight="1" x14ac:dyDescent="0.25">
      <c r="A1" s="198" t="e" vm="1">
        <v>#VALUE!</v>
      </c>
      <c r="B1" s="198"/>
      <c r="C1" s="271" t="s">
        <v>11</v>
      </c>
      <c r="D1" s="272"/>
      <c r="E1" s="272"/>
      <c r="F1" s="272"/>
      <c r="G1" s="272"/>
      <c r="H1" s="272"/>
      <c r="I1" s="272"/>
      <c r="J1" s="272"/>
      <c r="K1" s="272"/>
      <c r="L1" s="272"/>
      <c r="M1" s="272"/>
      <c r="N1" s="272"/>
      <c r="O1" s="272"/>
      <c r="P1" s="272"/>
      <c r="Q1" s="272"/>
      <c r="R1" s="272"/>
      <c r="S1" s="272"/>
      <c r="T1" s="272"/>
      <c r="U1" s="272"/>
      <c r="V1" s="272"/>
      <c r="W1" s="272"/>
      <c r="X1" s="272"/>
      <c r="Y1" s="272"/>
      <c r="Z1" s="272"/>
      <c r="AA1" s="272"/>
      <c r="AB1" s="273"/>
    </row>
    <row r="2" spans="1:28" ht="25.5" x14ac:dyDescent="0.25">
      <c r="A2" s="198"/>
      <c r="B2" s="198"/>
      <c r="C2" s="268" t="s">
        <v>0</v>
      </c>
      <c r="D2" s="269"/>
      <c r="E2" s="269"/>
      <c r="F2" s="269"/>
      <c r="G2" s="269"/>
      <c r="H2" s="269"/>
      <c r="I2" s="269"/>
      <c r="J2" s="269"/>
      <c r="K2" s="269"/>
      <c r="L2" s="269"/>
      <c r="M2" s="269"/>
      <c r="N2" s="269"/>
      <c r="O2" s="269"/>
      <c r="P2" s="269"/>
      <c r="Q2" s="269"/>
      <c r="R2" s="269"/>
      <c r="S2" s="269"/>
      <c r="T2" s="269"/>
      <c r="U2" s="269"/>
      <c r="V2" s="269"/>
      <c r="W2" s="269"/>
      <c r="X2" s="269"/>
      <c r="Y2" s="269"/>
      <c r="Z2" s="269"/>
      <c r="AA2" s="269"/>
      <c r="AB2" s="270"/>
    </row>
    <row r="3" spans="1:28" ht="25.5" x14ac:dyDescent="0.25">
      <c r="A3" s="198"/>
      <c r="B3" s="198"/>
      <c r="C3" s="268" t="s">
        <v>13</v>
      </c>
      <c r="D3" s="269"/>
      <c r="E3" s="269"/>
      <c r="F3" s="269"/>
      <c r="G3" s="269"/>
      <c r="H3" s="269"/>
      <c r="I3" s="269"/>
      <c r="J3" s="269"/>
      <c r="K3" s="269"/>
      <c r="L3" s="269"/>
      <c r="M3" s="269"/>
      <c r="N3" s="269"/>
      <c r="O3" s="269"/>
      <c r="P3" s="269"/>
      <c r="Q3" s="269"/>
      <c r="R3" s="269"/>
      <c r="S3" s="269"/>
      <c r="T3" s="269"/>
      <c r="U3" s="269"/>
      <c r="V3" s="269"/>
      <c r="W3" s="269"/>
      <c r="X3" s="269"/>
      <c r="Y3" s="269"/>
      <c r="Z3" s="269"/>
      <c r="AA3" s="269"/>
      <c r="AB3" s="270"/>
    </row>
    <row r="4" spans="1:28" ht="25.5" customHeight="1" x14ac:dyDescent="0.25">
      <c r="A4" s="199" t="s">
        <v>2</v>
      </c>
      <c r="B4" s="200"/>
      <c r="C4" s="268" t="s">
        <v>301</v>
      </c>
      <c r="D4" s="269"/>
      <c r="E4" s="269"/>
      <c r="F4" s="269"/>
      <c r="G4" s="269"/>
      <c r="H4" s="269"/>
      <c r="I4" s="269"/>
      <c r="J4" s="269"/>
      <c r="K4" s="269"/>
      <c r="L4" s="269"/>
      <c r="M4" s="269"/>
      <c r="N4" s="269"/>
      <c r="O4" s="269"/>
      <c r="P4" s="269"/>
      <c r="Q4" s="269"/>
      <c r="R4" s="269"/>
      <c r="S4" s="269"/>
      <c r="T4" s="269"/>
      <c r="U4" s="269"/>
      <c r="V4" s="269"/>
      <c r="W4" s="269"/>
      <c r="X4" s="269"/>
      <c r="Y4" s="269"/>
      <c r="Z4" s="269"/>
      <c r="AA4" s="269"/>
      <c r="AB4" s="270"/>
    </row>
    <row r="5" spans="1:28" ht="25.5" customHeight="1" x14ac:dyDescent="0.25">
      <c r="A5" s="199" t="s">
        <v>36</v>
      </c>
      <c r="B5" s="200"/>
      <c r="C5" s="268" t="s">
        <v>302</v>
      </c>
      <c r="D5" s="269"/>
      <c r="E5" s="269"/>
      <c r="F5" s="269"/>
      <c r="G5" s="269"/>
      <c r="H5" s="269"/>
      <c r="I5" s="269"/>
      <c r="J5" s="269"/>
      <c r="K5" s="269"/>
      <c r="L5" s="269"/>
      <c r="M5" s="269"/>
      <c r="N5" s="269"/>
      <c r="O5" s="269"/>
      <c r="P5" s="269"/>
      <c r="Q5" s="269"/>
      <c r="R5" s="269"/>
      <c r="S5" s="269"/>
      <c r="T5" s="269"/>
      <c r="U5" s="269"/>
      <c r="V5" s="269"/>
      <c r="W5" s="269"/>
      <c r="X5" s="269"/>
      <c r="Y5" s="269"/>
      <c r="Z5" s="269"/>
      <c r="AA5" s="269"/>
      <c r="AB5" s="270"/>
    </row>
    <row r="6" spans="1:28" ht="22.5" x14ac:dyDescent="0.25">
      <c r="A6" s="138" t="s">
        <v>14</v>
      </c>
      <c r="B6" s="138" t="s">
        <v>106</v>
      </c>
      <c r="C6" s="164" t="s">
        <v>15</v>
      </c>
      <c r="D6" s="164" t="s">
        <v>4</v>
      </c>
      <c r="E6" s="75"/>
      <c r="F6" s="164" t="s">
        <v>6</v>
      </c>
      <c r="G6" s="135" t="s">
        <v>402</v>
      </c>
      <c r="H6" s="164" t="s">
        <v>17</v>
      </c>
      <c r="I6" s="164" t="s">
        <v>5</v>
      </c>
      <c r="J6" s="164" t="s">
        <v>39</v>
      </c>
      <c r="K6" s="164" t="s">
        <v>18</v>
      </c>
      <c r="L6" s="164" t="s">
        <v>19</v>
      </c>
      <c r="M6" s="164"/>
      <c r="N6" s="164"/>
      <c r="O6" s="164" t="s">
        <v>23</v>
      </c>
      <c r="P6" s="164"/>
      <c r="Q6" s="164"/>
      <c r="R6" s="164" t="s">
        <v>27</v>
      </c>
      <c r="S6" s="164"/>
      <c r="T6" s="164"/>
      <c r="U6" s="164" t="s">
        <v>28</v>
      </c>
      <c r="V6" s="164"/>
      <c r="W6" s="164"/>
      <c r="X6" s="164" t="s">
        <v>7</v>
      </c>
      <c r="Y6" s="164" t="s">
        <v>8</v>
      </c>
      <c r="Z6" s="164" t="s">
        <v>10</v>
      </c>
      <c r="AA6" s="164" t="s">
        <v>9</v>
      </c>
      <c r="AB6" s="164" t="s">
        <v>96</v>
      </c>
    </row>
    <row r="7" spans="1:28" ht="39" x14ac:dyDescent="0.25">
      <c r="A7" s="140">
        <v>1</v>
      </c>
      <c r="B7" s="140">
        <v>2</v>
      </c>
      <c r="C7" s="164">
        <v>3</v>
      </c>
      <c r="D7" s="164">
        <v>4</v>
      </c>
      <c r="E7" s="75"/>
      <c r="F7" s="164">
        <v>5</v>
      </c>
      <c r="G7" s="136"/>
      <c r="H7" s="164">
        <v>6</v>
      </c>
      <c r="I7" s="164"/>
      <c r="J7" s="164"/>
      <c r="K7" s="164"/>
      <c r="L7" s="3" t="s">
        <v>20</v>
      </c>
      <c r="M7" s="3" t="s">
        <v>21</v>
      </c>
      <c r="N7" s="3" t="s">
        <v>22</v>
      </c>
      <c r="O7" s="3" t="s">
        <v>24</v>
      </c>
      <c r="P7" s="3" t="s">
        <v>25</v>
      </c>
      <c r="Q7" s="3" t="s">
        <v>26</v>
      </c>
      <c r="R7" s="3" t="s">
        <v>29</v>
      </c>
      <c r="S7" s="3" t="s">
        <v>30</v>
      </c>
      <c r="T7" s="3" t="s">
        <v>31</v>
      </c>
      <c r="U7" s="3" t="s">
        <v>32</v>
      </c>
      <c r="V7" s="3" t="s">
        <v>33</v>
      </c>
      <c r="W7" s="3" t="s">
        <v>34</v>
      </c>
      <c r="X7" s="164"/>
      <c r="Y7" s="164"/>
      <c r="Z7" s="164"/>
      <c r="AA7" s="164"/>
      <c r="AB7" s="164"/>
    </row>
    <row r="8" spans="1:28" ht="39" customHeight="1" x14ac:dyDescent="0.25">
      <c r="A8" s="172" t="s">
        <v>55</v>
      </c>
      <c r="B8" s="168" t="s">
        <v>305</v>
      </c>
      <c r="C8" s="267" t="s">
        <v>332</v>
      </c>
      <c r="D8" s="168" t="s">
        <v>801</v>
      </c>
      <c r="E8" s="19">
        <v>1</v>
      </c>
      <c r="F8" s="24" t="s">
        <v>802</v>
      </c>
      <c r="G8" s="24" t="s">
        <v>522</v>
      </c>
      <c r="H8" s="168" t="s">
        <v>304</v>
      </c>
      <c r="I8" s="168" t="s">
        <v>304</v>
      </c>
      <c r="J8" s="168">
        <v>0</v>
      </c>
      <c r="K8" s="267">
        <v>1</v>
      </c>
      <c r="L8" s="36"/>
      <c r="M8" s="1"/>
      <c r="N8" s="1"/>
      <c r="O8" s="1"/>
      <c r="P8" s="1"/>
      <c r="Q8" s="1"/>
      <c r="R8" s="1"/>
      <c r="S8" s="1"/>
      <c r="T8" s="1"/>
      <c r="U8" s="1"/>
      <c r="V8" s="1"/>
      <c r="W8" s="1"/>
      <c r="X8" s="168" t="s">
        <v>327</v>
      </c>
      <c r="Y8" s="173" t="s">
        <v>1</v>
      </c>
      <c r="Z8" s="179">
        <v>0</v>
      </c>
      <c r="AA8" s="2"/>
      <c r="AB8" s="2"/>
    </row>
    <row r="9" spans="1:28" ht="19.5" x14ac:dyDescent="0.25">
      <c r="A9" s="172"/>
      <c r="B9" s="168"/>
      <c r="C9" s="267"/>
      <c r="D9" s="168"/>
      <c r="E9" s="19">
        <v>2</v>
      </c>
      <c r="F9" s="24" t="s">
        <v>804</v>
      </c>
      <c r="G9" s="24" t="s">
        <v>523</v>
      </c>
      <c r="H9" s="168"/>
      <c r="I9" s="168"/>
      <c r="J9" s="168"/>
      <c r="K9" s="267"/>
      <c r="L9" s="36"/>
      <c r="M9" s="1"/>
      <c r="N9" s="1"/>
      <c r="O9" s="1"/>
      <c r="P9" s="1"/>
      <c r="Q9" s="1"/>
      <c r="R9" s="1"/>
      <c r="S9" s="1"/>
      <c r="T9" s="1"/>
      <c r="U9" s="1"/>
      <c r="V9" s="1"/>
      <c r="W9" s="1"/>
      <c r="X9" s="168"/>
      <c r="Y9" s="174"/>
      <c r="Z9" s="180"/>
      <c r="AA9" s="2"/>
      <c r="AB9" s="2"/>
    </row>
    <row r="10" spans="1:28" ht="39" x14ac:dyDescent="0.25">
      <c r="A10" s="172"/>
      <c r="B10" s="168"/>
      <c r="C10" s="267"/>
      <c r="D10" s="168"/>
      <c r="E10" s="19">
        <v>3</v>
      </c>
      <c r="F10" s="24" t="s">
        <v>805</v>
      </c>
      <c r="G10" s="24" t="s">
        <v>524</v>
      </c>
      <c r="H10" s="168"/>
      <c r="I10" s="168"/>
      <c r="J10" s="168"/>
      <c r="K10" s="267"/>
      <c r="L10" s="36"/>
      <c r="M10" s="1"/>
      <c r="N10" s="1"/>
      <c r="O10" s="1"/>
      <c r="P10" s="1"/>
      <c r="Q10" s="1"/>
      <c r="R10" s="1"/>
      <c r="S10" s="1"/>
      <c r="T10" s="1"/>
      <c r="U10" s="1"/>
      <c r="V10" s="1"/>
      <c r="W10" s="1"/>
      <c r="X10" s="168"/>
      <c r="Y10" s="174"/>
      <c r="Z10" s="180"/>
      <c r="AA10" s="2"/>
      <c r="AB10" s="2"/>
    </row>
    <row r="11" spans="1:28" ht="19.5" x14ac:dyDescent="0.3">
      <c r="A11" s="172"/>
      <c r="B11" s="168"/>
      <c r="C11" s="267"/>
      <c r="D11" s="168"/>
      <c r="E11" s="19">
        <v>4</v>
      </c>
      <c r="F11" s="24" t="s">
        <v>803</v>
      </c>
      <c r="G11" s="24" t="s">
        <v>525</v>
      </c>
      <c r="H11" s="168" t="s">
        <v>306</v>
      </c>
      <c r="I11" s="168" t="s">
        <v>303</v>
      </c>
      <c r="J11" s="197">
        <v>0</v>
      </c>
      <c r="K11" s="197">
        <v>0.9</v>
      </c>
      <c r="L11" s="36"/>
      <c r="M11" s="37"/>
      <c r="N11" s="38"/>
      <c r="O11" s="37"/>
      <c r="P11" s="37"/>
      <c r="Q11" s="38"/>
      <c r="R11" s="37"/>
      <c r="S11" s="37"/>
      <c r="T11" s="38"/>
      <c r="U11" s="37"/>
      <c r="V11" s="37"/>
      <c r="W11" s="38"/>
      <c r="X11" s="168" t="s">
        <v>327</v>
      </c>
      <c r="Y11" s="174"/>
      <c r="Z11" s="180"/>
      <c r="AA11" s="2"/>
      <c r="AB11" s="2"/>
    </row>
    <row r="12" spans="1:28" ht="39" x14ac:dyDescent="0.25">
      <c r="A12" s="172"/>
      <c r="B12" s="168"/>
      <c r="C12" s="267"/>
      <c r="D12" s="168"/>
      <c r="E12" s="19">
        <v>5</v>
      </c>
      <c r="F12" s="24" t="s">
        <v>806</v>
      </c>
      <c r="G12" s="24" t="s">
        <v>526</v>
      </c>
      <c r="H12" s="168"/>
      <c r="I12" s="168"/>
      <c r="J12" s="197"/>
      <c r="K12" s="197"/>
      <c r="L12" s="36"/>
      <c r="M12" s="36"/>
      <c r="N12" s="36"/>
      <c r="O12" s="36"/>
      <c r="P12" s="36"/>
      <c r="Q12" s="36"/>
      <c r="R12" s="36"/>
      <c r="S12" s="36"/>
      <c r="T12" s="36"/>
      <c r="U12" s="36"/>
      <c r="V12" s="36"/>
      <c r="W12" s="36"/>
      <c r="X12" s="168"/>
      <c r="Y12" s="175"/>
      <c r="Z12" s="181"/>
      <c r="AA12" s="2"/>
      <c r="AB12" s="2"/>
    </row>
    <row r="13" spans="1:28" ht="39" x14ac:dyDescent="0.25">
      <c r="A13" s="172"/>
      <c r="B13" s="168"/>
      <c r="C13" s="267"/>
      <c r="D13" s="168" t="s">
        <v>815</v>
      </c>
      <c r="E13" s="19">
        <v>1</v>
      </c>
      <c r="F13" s="24" t="s">
        <v>807</v>
      </c>
      <c r="G13" s="24" t="s">
        <v>518</v>
      </c>
      <c r="H13" s="168" t="s">
        <v>307</v>
      </c>
      <c r="I13" s="168" t="s">
        <v>303</v>
      </c>
      <c r="J13" s="197">
        <v>0</v>
      </c>
      <c r="K13" s="197">
        <v>0.9</v>
      </c>
      <c r="L13" s="263"/>
      <c r="M13" s="170"/>
      <c r="N13" s="171"/>
      <c r="O13" s="170"/>
      <c r="P13" s="170"/>
      <c r="Q13" s="171"/>
      <c r="R13" s="170"/>
      <c r="S13" s="170"/>
      <c r="T13" s="171"/>
      <c r="U13" s="170"/>
      <c r="V13" s="170"/>
      <c r="W13" s="171"/>
      <c r="X13" s="168" t="s">
        <v>327</v>
      </c>
      <c r="Y13" s="168" t="s">
        <v>46</v>
      </c>
      <c r="Z13" s="179">
        <v>0</v>
      </c>
      <c r="AA13" s="2"/>
      <c r="AB13" s="2"/>
    </row>
    <row r="14" spans="1:28" ht="39" x14ac:dyDescent="0.25">
      <c r="A14" s="172"/>
      <c r="B14" s="168"/>
      <c r="C14" s="267"/>
      <c r="D14" s="168"/>
      <c r="E14" s="19">
        <v>2</v>
      </c>
      <c r="F14" s="24" t="s">
        <v>808</v>
      </c>
      <c r="G14" s="24" t="s">
        <v>519</v>
      </c>
      <c r="H14" s="168"/>
      <c r="I14" s="168"/>
      <c r="J14" s="197"/>
      <c r="K14" s="197"/>
      <c r="L14" s="263"/>
      <c r="M14" s="170"/>
      <c r="N14" s="171"/>
      <c r="O14" s="170"/>
      <c r="P14" s="170"/>
      <c r="Q14" s="171"/>
      <c r="R14" s="170"/>
      <c r="S14" s="170"/>
      <c r="T14" s="171"/>
      <c r="U14" s="170"/>
      <c r="V14" s="170"/>
      <c r="W14" s="171"/>
      <c r="X14" s="168"/>
      <c r="Y14" s="168"/>
      <c r="Z14" s="180"/>
      <c r="AA14" s="2"/>
      <c r="AB14" s="2"/>
    </row>
    <row r="15" spans="1:28" ht="58.5" x14ac:dyDescent="0.25">
      <c r="A15" s="172"/>
      <c r="B15" s="168"/>
      <c r="C15" s="267"/>
      <c r="D15" s="168"/>
      <c r="E15" s="19">
        <v>3</v>
      </c>
      <c r="F15" s="24" t="s">
        <v>809</v>
      </c>
      <c r="G15" s="24" t="s">
        <v>520</v>
      </c>
      <c r="H15" s="168"/>
      <c r="I15" s="168"/>
      <c r="J15" s="197"/>
      <c r="K15" s="197"/>
      <c r="L15" s="263"/>
      <c r="M15" s="170"/>
      <c r="N15" s="171"/>
      <c r="O15" s="170"/>
      <c r="P15" s="170"/>
      <c r="Q15" s="171"/>
      <c r="R15" s="170"/>
      <c r="S15" s="170"/>
      <c r="T15" s="171"/>
      <c r="U15" s="170"/>
      <c r="V15" s="170"/>
      <c r="W15" s="171"/>
      <c r="X15" s="168"/>
      <c r="Y15" s="168"/>
      <c r="Z15" s="180"/>
      <c r="AA15" s="2"/>
      <c r="AB15" s="2"/>
    </row>
    <row r="16" spans="1:28" ht="39" x14ac:dyDescent="0.25">
      <c r="A16" s="172"/>
      <c r="B16" s="168"/>
      <c r="C16" s="267"/>
      <c r="D16" s="168"/>
      <c r="E16" s="19">
        <v>4</v>
      </c>
      <c r="F16" s="24" t="s">
        <v>810</v>
      </c>
      <c r="G16" s="24" t="s">
        <v>521</v>
      </c>
      <c r="H16" s="168"/>
      <c r="I16" s="168"/>
      <c r="J16" s="197"/>
      <c r="K16" s="197"/>
      <c r="L16" s="263"/>
      <c r="M16" s="170"/>
      <c r="N16" s="171"/>
      <c r="O16" s="170"/>
      <c r="P16" s="170"/>
      <c r="Q16" s="171"/>
      <c r="R16" s="170"/>
      <c r="S16" s="170"/>
      <c r="T16" s="171"/>
      <c r="U16" s="170"/>
      <c r="V16" s="170"/>
      <c r="W16" s="171"/>
      <c r="X16" s="168"/>
      <c r="Y16" s="168"/>
      <c r="Z16" s="181"/>
      <c r="AA16" s="2"/>
      <c r="AB16" s="2"/>
    </row>
    <row r="17" spans="1:28" ht="123" customHeight="1" x14ac:dyDescent="0.25">
      <c r="A17" s="172"/>
      <c r="B17" s="168"/>
      <c r="C17" s="267"/>
      <c r="D17" s="168" t="s">
        <v>514</v>
      </c>
      <c r="E17" s="19">
        <v>1</v>
      </c>
      <c r="F17" s="24" t="s">
        <v>811</v>
      </c>
      <c r="G17" s="24" t="s">
        <v>515</v>
      </c>
      <c r="H17" s="264" t="s">
        <v>326</v>
      </c>
      <c r="I17" s="264" t="s">
        <v>326</v>
      </c>
      <c r="J17" s="197">
        <v>0</v>
      </c>
      <c r="K17" s="197">
        <v>0.9</v>
      </c>
      <c r="L17" s="171"/>
      <c r="M17" s="171"/>
      <c r="N17" s="171"/>
      <c r="O17" s="171"/>
      <c r="P17" s="171"/>
      <c r="Q17" s="171"/>
      <c r="R17" s="171"/>
      <c r="S17" s="171"/>
      <c r="T17" s="171"/>
      <c r="U17" s="171"/>
      <c r="V17" s="171"/>
      <c r="W17" s="171"/>
      <c r="X17" s="168" t="s">
        <v>327</v>
      </c>
      <c r="Y17" s="274" t="s">
        <v>328</v>
      </c>
      <c r="Z17" s="179">
        <v>0</v>
      </c>
      <c r="AA17" s="2"/>
      <c r="AB17" s="2"/>
    </row>
    <row r="18" spans="1:28" ht="39" x14ac:dyDescent="0.25">
      <c r="A18" s="172"/>
      <c r="B18" s="168"/>
      <c r="C18" s="267"/>
      <c r="D18" s="168"/>
      <c r="E18" s="19">
        <v>2</v>
      </c>
      <c r="F18" s="24" t="s">
        <v>812</v>
      </c>
      <c r="G18" s="24" t="s">
        <v>516</v>
      </c>
      <c r="H18" s="265"/>
      <c r="I18" s="265"/>
      <c r="J18" s="197"/>
      <c r="K18" s="197"/>
      <c r="L18" s="171"/>
      <c r="M18" s="171"/>
      <c r="N18" s="171"/>
      <c r="O18" s="171"/>
      <c r="P18" s="171"/>
      <c r="Q18" s="171"/>
      <c r="R18" s="171"/>
      <c r="S18" s="171"/>
      <c r="T18" s="171"/>
      <c r="U18" s="171"/>
      <c r="V18" s="171"/>
      <c r="W18" s="171"/>
      <c r="X18" s="168"/>
      <c r="Y18" s="275"/>
      <c r="Z18" s="180"/>
      <c r="AA18" s="2"/>
      <c r="AB18" s="2"/>
    </row>
    <row r="19" spans="1:28" ht="39" x14ac:dyDescent="0.25">
      <c r="A19" s="172"/>
      <c r="B19" s="168"/>
      <c r="C19" s="267"/>
      <c r="D19" s="168"/>
      <c r="E19" s="19">
        <v>3</v>
      </c>
      <c r="F19" s="24" t="s">
        <v>813</v>
      </c>
      <c r="G19" s="24" t="s">
        <v>517</v>
      </c>
      <c r="H19" s="265"/>
      <c r="I19" s="265"/>
      <c r="J19" s="197"/>
      <c r="K19" s="197"/>
      <c r="L19" s="171"/>
      <c r="M19" s="171"/>
      <c r="N19" s="171"/>
      <c r="O19" s="171"/>
      <c r="P19" s="171"/>
      <c r="Q19" s="171"/>
      <c r="R19" s="171"/>
      <c r="S19" s="171"/>
      <c r="T19" s="171"/>
      <c r="U19" s="171"/>
      <c r="V19" s="171"/>
      <c r="W19" s="171"/>
      <c r="X19" s="168"/>
      <c r="Y19" s="275"/>
      <c r="Z19" s="180"/>
      <c r="AA19" s="2"/>
      <c r="AB19" s="2"/>
    </row>
    <row r="20" spans="1:28" ht="39" x14ac:dyDescent="0.25">
      <c r="A20" s="172"/>
      <c r="B20" s="168"/>
      <c r="C20" s="267"/>
      <c r="D20" s="168"/>
      <c r="E20" s="19">
        <v>4</v>
      </c>
      <c r="F20" s="24" t="s">
        <v>814</v>
      </c>
      <c r="G20" s="24" t="s">
        <v>683</v>
      </c>
      <c r="H20" s="266"/>
      <c r="I20" s="266"/>
      <c r="J20" s="197"/>
      <c r="K20" s="197"/>
      <c r="L20" s="171"/>
      <c r="M20" s="171"/>
      <c r="N20" s="171"/>
      <c r="O20" s="171"/>
      <c r="P20" s="171"/>
      <c r="Q20" s="171"/>
      <c r="R20" s="171"/>
      <c r="S20" s="171"/>
      <c r="T20" s="171"/>
      <c r="U20" s="171"/>
      <c r="V20" s="171"/>
      <c r="W20" s="171"/>
      <c r="X20" s="168"/>
      <c r="Y20" s="276"/>
      <c r="Z20" s="181"/>
      <c r="AA20" s="2"/>
      <c r="AB20" s="2"/>
    </row>
    <row r="24" spans="1:28" ht="18.75" x14ac:dyDescent="0.25">
      <c r="A24" s="78" t="s">
        <v>609</v>
      </c>
      <c r="B24" s="4" t="s">
        <v>610</v>
      </c>
      <c r="C24" s="5">
        <v>3</v>
      </c>
      <c r="Z24" s="35">
        <f>SUM(Z8:Z20)</f>
        <v>0</v>
      </c>
    </row>
    <row r="25" spans="1:28" ht="18.75" x14ac:dyDescent="0.25">
      <c r="A25" s="79"/>
      <c r="B25" s="4" t="s">
        <v>611</v>
      </c>
      <c r="C25" s="5">
        <v>11</v>
      </c>
    </row>
    <row r="26" spans="1:28" ht="18.75" x14ac:dyDescent="0.25">
      <c r="A26" s="80"/>
      <c r="B26" s="4" t="s">
        <v>612</v>
      </c>
      <c r="C26" s="5">
        <v>4</v>
      </c>
    </row>
  </sheetData>
  <mergeCells count="84">
    <mergeCell ref="Z17:Z20"/>
    <mergeCell ref="V17:V20"/>
    <mergeCell ref="W17:W20"/>
    <mergeCell ref="X17:X20"/>
    <mergeCell ref="X8:X10"/>
    <mergeCell ref="X13:X16"/>
    <mergeCell ref="Y13:Y16"/>
    <mergeCell ref="Y8:Y12"/>
    <mergeCell ref="X11:X12"/>
    <mergeCell ref="S13:S16"/>
    <mergeCell ref="Z13:Z16"/>
    <mergeCell ref="M17:M20"/>
    <mergeCell ref="N17:N20"/>
    <mergeCell ref="O17:O20"/>
    <mergeCell ref="P17:P20"/>
    <mergeCell ref="Y17:Y20"/>
    <mergeCell ref="Q17:Q20"/>
    <mergeCell ref="R17:R20"/>
    <mergeCell ref="S17:S20"/>
    <mergeCell ref="T17:T20"/>
    <mergeCell ref="U17:U20"/>
    <mergeCell ref="U13:U16"/>
    <mergeCell ref="V13:V16"/>
    <mergeCell ref="T13:T16"/>
    <mergeCell ref="W13:W16"/>
    <mergeCell ref="D17:D20"/>
    <mergeCell ref="C8:C20"/>
    <mergeCell ref="B8:B20"/>
    <mergeCell ref="K11:K12"/>
    <mergeCell ref="L17:L20"/>
    <mergeCell ref="A5:B5"/>
    <mergeCell ref="A6:A7"/>
    <mergeCell ref="B6:B7"/>
    <mergeCell ref="C6:C7"/>
    <mergeCell ref="D6:D7"/>
    <mergeCell ref="C5:AB5"/>
    <mergeCell ref="AA6:AA7"/>
    <mergeCell ref="AB6:AB7"/>
    <mergeCell ref="K6:K7"/>
    <mergeCell ref="L6:N6"/>
    <mergeCell ref="O6:Q6"/>
    <mergeCell ref="R6:T6"/>
    <mergeCell ref="U6:W6"/>
    <mergeCell ref="X6:X7"/>
    <mergeCell ref="Z6:Z7"/>
    <mergeCell ref="Y6:Y7"/>
    <mergeCell ref="A1:B3"/>
    <mergeCell ref="A4:B4"/>
    <mergeCell ref="C4:AB4"/>
    <mergeCell ref="C3:AB3"/>
    <mergeCell ref="C2:AB2"/>
    <mergeCell ref="C1:AB1"/>
    <mergeCell ref="P13:P16"/>
    <mergeCell ref="R13:R16"/>
    <mergeCell ref="Q13:Q16"/>
    <mergeCell ref="F6:F7"/>
    <mergeCell ref="Z8:Z12"/>
    <mergeCell ref="K13:K16"/>
    <mergeCell ref="I13:I16"/>
    <mergeCell ref="J13:J16"/>
    <mergeCell ref="H13:H16"/>
    <mergeCell ref="H8:H10"/>
    <mergeCell ref="I8:I10"/>
    <mergeCell ref="H11:H12"/>
    <mergeCell ref="I11:I12"/>
    <mergeCell ref="J8:J10"/>
    <mergeCell ref="J11:J12"/>
    <mergeCell ref="K8:K10"/>
    <mergeCell ref="G6:G7"/>
    <mergeCell ref="A24:A26"/>
    <mergeCell ref="N13:N16"/>
    <mergeCell ref="M13:M16"/>
    <mergeCell ref="O13:O16"/>
    <mergeCell ref="D13:D16"/>
    <mergeCell ref="D8:D12"/>
    <mergeCell ref="L13:L16"/>
    <mergeCell ref="H6:H7"/>
    <mergeCell ref="I6:I7"/>
    <mergeCell ref="J6:J7"/>
    <mergeCell ref="A8:A20"/>
    <mergeCell ref="I17:I20"/>
    <mergeCell ref="H17:H20"/>
    <mergeCell ref="K17:K20"/>
    <mergeCell ref="J17:J20"/>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FFB3-D8FE-4176-815E-6F9F887FEAAB}">
  <sheetPr>
    <pageSetUpPr fitToPage="1"/>
  </sheetPr>
  <dimension ref="A1:AA973"/>
  <sheetViews>
    <sheetView zoomScale="58" zoomScaleNormal="50" workbookViewId="0">
      <selection activeCell="D8" sqref="D8:D21"/>
    </sheetView>
  </sheetViews>
  <sheetFormatPr baseColWidth="10" defaultColWidth="24.140625" defaultRowHeight="15" x14ac:dyDescent="0.25"/>
  <cols>
    <col min="1" max="1" width="29.85546875" customWidth="1"/>
    <col min="2" max="2" width="29.28515625" customWidth="1"/>
    <col min="5" max="6" width="31.5703125" customWidth="1"/>
    <col min="7" max="7" width="31.28515625" customWidth="1"/>
    <col min="8" max="8" width="38.42578125" customWidth="1"/>
    <col min="9" max="9" width="19.5703125" customWidth="1"/>
    <col min="10" max="10" width="22.140625" customWidth="1"/>
    <col min="11" max="12" width="8.42578125" customWidth="1"/>
    <col min="13" max="13" width="8.140625" customWidth="1"/>
    <col min="14" max="14" width="7.85546875" customWidth="1"/>
    <col min="15" max="15" width="8.7109375" customWidth="1"/>
    <col min="16" max="16" width="8.140625" customWidth="1"/>
    <col min="17" max="17" width="7" customWidth="1"/>
    <col min="18" max="19" width="8.7109375" customWidth="1"/>
    <col min="20" max="20" width="8.140625" customWidth="1"/>
    <col min="21" max="21" width="8.42578125" customWidth="1"/>
    <col min="22" max="22" width="7.5703125" customWidth="1"/>
    <col min="23" max="28" width="24.140625" customWidth="1"/>
  </cols>
  <sheetData>
    <row r="1" spans="1:27" ht="33" x14ac:dyDescent="0.25">
      <c r="A1" s="198" t="e" vm="1">
        <v>#VALUE!</v>
      </c>
      <c r="B1" s="198"/>
      <c r="C1" s="277" t="s">
        <v>11</v>
      </c>
      <c r="D1" s="277"/>
      <c r="E1" s="277"/>
      <c r="F1" s="277"/>
      <c r="G1" s="277"/>
      <c r="H1" s="277"/>
      <c r="I1" s="277"/>
      <c r="J1" s="277"/>
      <c r="K1" s="277"/>
      <c r="L1" s="277"/>
      <c r="M1" s="277"/>
      <c r="N1" s="277"/>
      <c r="O1" s="277"/>
      <c r="P1" s="277"/>
      <c r="Q1" s="277"/>
      <c r="R1" s="277"/>
      <c r="S1" s="277"/>
      <c r="T1" s="277"/>
      <c r="U1" s="277"/>
      <c r="V1" s="277"/>
      <c r="W1" s="277"/>
      <c r="X1" s="277"/>
      <c r="Y1" s="277"/>
      <c r="Z1" s="277"/>
      <c r="AA1" s="277"/>
    </row>
    <row r="2" spans="1:27" ht="25.5" x14ac:dyDescent="0.25">
      <c r="A2" s="198"/>
      <c r="B2" s="198"/>
      <c r="C2" s="278" t="s">
        <v>0</v>
      </c>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ht="25.5" x14ac:dyDescent="0.25">
      <c r="A3" s="198"/>
      <c r="B3" s="198"/>
      <c r="C3" s="278" t="s">
        <v>13</v>
      </c>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5.5" customHeight="1" x14ac:dyDescent="0.25">
      <c r="A4" s="199" t="s">
        <v>2</v>
      </c>
      <c r="B4" s="200"/>
      <c r="C4" s="279" t="s">
        <v>187</v>
      </c>
      <c r="D4" s="279"/>
      <c r="E4" s="279"/>
      <c r="F4" s="279"/>
      <c r="G4" s="279"/>
      <c r="H4" s="279"/>
      <c r="I4" s="279"/>
      <c r="J4" s="279"/>
      <c r="K4" s="279"/>
      <c r="L4" s="279"/>
      <c r="M4" s="279"/>
      <c r="N4" s="279"/>
      <c r="O4" s="279"/>
      <c r="P4" s="279"/>
      <c r="Q4" s="279"/>
      <c r="R4" s="279"/>
      <c r="S4" s="279"/>
      <c r="T4" s="279"/>
      <c r="U4" s="279"/>
      <c r="V4" s="279"/>
      <c r="W4" s="279"/>
      <c r="X4" s="279"/>
      <c r="Y4" s="279"/>
      <c r="Z4" s="279"/>
      <c r="AA4" s="279"/>
    </row>
    <row r="5" spans="1:27" ht="25.5" customHeight="1" x14ac:dyDescent="0.25">
      <c r="A5" s="199" t="s">
        <v>36</v>
      </c>
      <c r="B5" s="200"/>
      <c r="C5" s="279" t="s">
        <v>188</v>
      </c>
      <c r="D5" s="279"/>
      <c r="E5" s="279"/>
      <c r="F5" s="279"/>
      <c r="G5" s="279"/>
      <c r="H5" s="279"/>
      <c r="I5" s="279"/>
      <c r="J5" s="279"/>
      <c r="K5" s="279"/>
      <c r="L5" s="279"/>
      <c r="M5" s="279"/>
      <c r="N5" s="279"/>
      <c r="O5" s="279"/>
      <c r="P5" s="279"/>
      <c r="Q5" s="279"/>
      <c r="R5" s="279"/>
      <c r="S5" s="279"/>
      <c r="T5" s="279"/>
      <c r="U5" s="279"/>
      <c r="V5" s="279"/>
      <c r="W5" s="279"/>
      <c r="X5" s="279"/>
      <c r="Y5" s="279"/>
      <c r="Z5" s="279"/>
      <c r="AA5" s="279"/>
    </row>
    <row r="6" spans="1:27" ht="49.5" customHeight="1" x14ac:dyDescent="0.25">
      <c r="A6" s="280" t="s">
        <v>14</v>
      </c>
      <c r="B6" s="280" t="s">
        <v>106</v>
      </c>
      <c r="C6" s="282" t="s">
        <v>15</v>
      </c>
      <c r="D6" s="282" t="s">
        <v>4</v>
      </c>
      <c r="E6" s="282" t="s">
        <v>6</v>
      </c>
      <c r="F6" s="283" t="s">
        <v>402</v>
      </c>
      <c r="G6" s="282" t="s">
        <v>17</v>
      </c>
      <c r="H6" s="282" t="s">
        <v>5</v>
      </c>
      <c r="I6" s="282" t="s">
        <v>177</v>
      </c>
      <c r="J6" s="283" t="s">
        <v>18</v>
      </c>
      <c r="K6" s="289" t="s">
        <v>19</v>
      </c>
      <c r="L6" s="286"/>
      <c r="M6" s="287"/>
      <c r="N6" s="285" t="s">
        <v>23</v>
      </c>
      <c r="O6" s="286"/>
      <c r="P6" s="287"/>
      <c r="Q6" s="285" t="s">
        <v>27</v>
      </c>
      <c r="R6" s="286"/>
      <c r="S6" s="287"/>
      <c r="T6" s="285" t="s">
        <v>28</v>
      </c>
      <c r="U6" s="286"/>
      <c r="V6" s="287"/>
      <c r="W6" s="282" t="s">
        <v>7</v>
      </c>
      <c r="X6" s="283" t="s">
        <v>8</v>
      </c>
      <c r="Y6" s="283" t="s">
        <v>10</v>
      </c>
      <c r="Z6" s="283" t="s">
        <v>9</v>
      </c>
      <c r="AA6" s="283" t="s">
        <v>96</v>
      </c>
    </row>
    <row r="7" spans="1:27" ht="40.5" customHeight="1" x14ac:dyDescent="0.25">
      <c r="A7" s="281"/>
      <c r="B7" s="281"/>
      <c r="C7" s="281"/>
      <c r="D7" s="281"/>
      <c r="E7" s="281"/>
      <c r="F7" s="290"/>
      <c r="G7" s="281"/>
      <c r="H7" s="281"/>
      <c r="I7" s="281"/>
      <c r="J7" s="284"/>
      <c r="K7" s="31" t="s">
        <v>20</v>
      </c>
      <c r="L7" s="31" t="s">
        <v>21</v>
      </c>
      <c r="M7" s="31" t="s">
        <v>22</v>
      </c>
      <c r="N7" s="31" t="s">
        <v>24</v>
      </c>
      <c r="O7" s="31" t="s">
        <v>25</v>
      </c>
      <c r="P7" s="31" t="s">
        <v>26</v>
      </c>
      <c r="Q7" s="31" t="s">
        <v>29</v>
      </c>
      <c r="R7" s="31" t="s">
        <v>30</v>
      </c>
      <c r="S7" s="31" t="s">
        <v>31</v>
      </c>
      <c r="T7" s="31" t="s">
        <v>32</v>
      </c>
      <c r="U7" s="31" t="s">
        <v>33</v>
      </c>
      <c r="V7" s="31" t="s">
        <v>34</v>
      </c>
      <c r="W7" s="281"/>
      <c r="X7" s="284"/>
      <c r="Y7" s="284"/>
      <c r="Z7" s="284"/>
      <c r="AA7" s="284"/>
    </row>
    <row r="8" spans="1:27" ht="97.5" customHeight="1" x14ac:dyDescent="0.25">
      <c r="A8" s="172" t="s">
        <v>55</v>
      </c>
      <c r="B8" s="168" t="s">
        <v>196</v>
      </c>
      <c r="C8" s="168" t="s">
        <v>190</v>
      </c>
      <c r="D8" s="168" t="s">
        <v>348</v>
      </c>
      <c r="E8" s="24" t="s">
        <v>221</v>
      </c>
      <c r="F8" s="19" t="s">
        <v>380</v>
      </c>
      <c r="G8" s="19" t="s">
        <v>191</v>
      </c>
      <c r="H8" s="19" t="s">
        <v>189</v>
      </c>
      <c r="I8" s="19">
        <v>0</v>
      </c>
      <c r="J8" s="19">
        <v>1</v>
      </c>
      <c r="K8" s="32">
        <v>1</v>
      </c>
      <c r="L8" s="29"/>
      <c r="M8" s="29"/>
      <c r="N8" s="29"/>
      <c r="O8" s="29"/>
      <c r="P8" s="29"/>
      <c r="Q8" s="29"/>
      <c r="R8" s="29"/>
      <c r="S8" s="29"/>
      <c r="T8" s="29"/>
      <c r="U8" s="29"/>
      <c r="V8" s="29"/>
      <c r="W8" s="24" t="s">
        <v>321</v>
      </c>
      <c r="X8" s="19" t="s">
        <v>46</v>
      </c>
      <c r="Y8" s="25">
        <v>27000</v>
      </c>
      <c r="Z8" s="24" t="s">
        <v>222</v>
      </c>
      <c r="AA8" s="24" t="s">
        <v>223</v>
      </c>
    </row>
    <row r="9" spans="1:27" ht="85.5" customHeight="1" x14ac:dyDescent="0.25">
      <c r="A9" s="172"/>
      <c r="B9" s="168"/>
      <c r="C9" s="168"/>
      <c r="D9" s="288"/>
      <c r="E9" s="24" t="s">
        <v>269</v>
      </c>
      <c r="F9" s="19" t="s">
        <v>381</v>
      </c>
      <c r="G9" s="19" t="s">
        <v>224</v>
      </c>
      <c r="H9" s="19" t="s">
        <v>225</v>
      </c>
      <c r="I9" s="19">
        <v>0</v>
      </c>
      <c r="J9" s="19">
        <v>4</v>
      </c>
      <c r="K9" s="19"/>
      <c r="L9" s="19"/>
      <c r="M9" s="32">
        <v>1</v>
      </c>
      <c r="N9" s="19"/>
      <c r="O9" s="19"/>
      <c r="P9" s="32">
        <v>1</v>
      </c>
      <c r="Q9" s="19"/>
      <c r="R9" s="19"/>
      <c r="S9" s="32">
        <v>1</v>
      </c>
      <c r="T9" s="19"/>
      <c r="U9" s="19"/>
      <c r="V9" s="32">
        <v>1</v>
      </c>
      <c r="W9" s="24" t="s">
        <v>321</v>
      </c>
      <c r="X9" s="19" t="s">
        <v>46</v>
      </c>
      <c r="Y9" s="25">
        <v>600000</v>
      </c>
      <c r="Z9" s="24" t="s">
        <v>226</v>
      </c>
      <c r="AA9" s="24" t="s">
        <v>227</v>
      </c>
    </row>
    <row r="10" spans="1:27" ht="78" x14ac:dyDescent="0.25">
      <c r="A10" s="172"/>
      <c r="B10" s="168"/>
      <c r="C10" s="168"/>
      <c r="D10" s="288"/>
      <c r="E10" s="24" t="s">
        <v>270</v>
      </c>
      <c r="F10" s="19" t="s">
        <v>382</v>
      </c>
      <c r="G10" s="19" t="s">
        <v>228</v>
      </c>
      <c r="H10" s="19" t="s">
        <v>229</v>
      </c>
      <c r="I10" s="19">
        <v>85</v>
      </c>
      <c r="J10" s="19">
        <v>95</v>
      </c>
      <c r="K10" s="32">
        <v>1</v>
      </c>
      <c r="L10" s="32">
        <v>2</v>
      </c>
      <c r="M10" s="32">
        <v>3</v>
      </c>
      <c r="N10" s="32">
        <v>4</v>
      </c>
      <c r="O10" s="32">
        <v>5</v>
      </c>
      <c r="P10" s="32">
        <v>6</v>
      </c>
      <c r="Q10" s="32">
        <v>7</v>
      </c>
      <c r="R10" s="32">
        <v>8</v>
      </c>
      <c r="S10" s="32">
        <v>9</v>
      </c>
      <c r="T10" s="32">
        <v>10</v>
      </c>
      <c r="U10" s="32">
        <v>11</v>
      </c>
      <c r="V10" s="32">
        <v>12</v>
      </c>
      <c r="W10" s="24" t="s">
        <v>321</v>
      </c>
      <c r="X10" s="19" t="s">
        <v>46</v>
      </c>
      <c r="Y10" s="25">
        <v>600000</v>
      </c>
      <c r="Z10" s="24" t="s">
        <v>230</v>
      </c>
      <c r="AA10" s="24" t="s">
        <v>231</v>
      </c>
    </row>
    <row r="11" spans="1:27" ht="58.5" x14ac:dyDescent="0.25">
      <c r="A11" s="172"/>
      <c r="B11" s="168"/>
      <c r="C11" s="168"/>
      <c r="D11" s="288"/>
      <c r="E11" s="24" t="s">
        <v>271</v>
      </c>
      <c r="F11" s="19" t="s">
        <v>383</v>
      </c>
      <c r="G11" s="19" t="s">
        <v>232</v>
      </c>
      <c r="H11" s="19" t="s">
        <v>233</v>
      </c>
      <c r="I11" s="19">
        <v>90</v>
      </c>
      <c r="J11" s="19">
        <v>95</v>
      </c>
      <c r="K11" s="32">
        <v>1</v>
      </c>
      <c r="L11" s="19"/>
      <c r="M11" s="19"/>
      <c r="N11" s="32">
        <v>2</v>
      </c>
      <c r="O11" s="19"/>
      <c r="P11" s="19"/>
      <c r="Q11" s="19"/>
      <c r="R11" s="32">
        <v>3</v>
      </c>
      <c r="S11" s="19"/>
      <c r="T11" s="19"/>
      <c r="U11" s="19"/>
      <c r="V11" s="32">
        <v>4</v>
      </c>
      <c r="W11" s="24" t="s">
        <v>321</v>
      </c>
      <c r="X11" s="19" t="s">
        <v>46</v>
      </c>
      <c r="Y11" s="25">
        <v>3600000</v>
      </c>
      <c r="Z11" s="24" t="s">
        <v>234</v>
      </c>
      <c r="AA11" s="24" t="s">
        <v>235</v>
      </c>
    </row>
    <row r="12" spans="1:27" ht="58.5" x14ac:dyDescent="0.25">
      <c r="A12" s="172"/>
      <c r="B12" s="168"/>
      <c r="C12" s="168"/>
      <c r="D12" s="288"/>
      <c r="E12" s="24" t="s">
        <v>272</v>
      </c>
      <c r="F12" s="19" t="s">
        <v>384</v>
      </c>
      <c r="G12" s="19" t="s">
        <v>236</v>
      </c>
      <c r="H12" s="19" t="s">
        <v>237</v>
      </c>
      <c r="I12" s="19">
        <v>85</v>
      </c>
      <c r="J12" s="19">
        <v>95</v>
      </c>
      <c r="K12" s="32">
        <v>1</v>
      </c>
      <c r="L12" s="32">
        <v>2</v>
      </c>
      <c r="M12" s="32">
        <v>3</v>
      </c>
      <c r="N12" s="32">
        <v>4</v>
      </c>
      <c r="O12" s="32">
        <v>5</v>
      </c>
      <c r="P12" s="32">
        <v>6</v>
      </c>
      <c r="Q12" s="32">
        <v>7</v>
      </c>
      <c r="R12" s="32">
        <v>8</v>
      </c>
      <c r="S12" s="32">
        <v>9</v>
      </c>
      <c r="T12" s="32">
        <v>10</v>
      </c>
      <c r="U12" s="32">
        <v>11</v>
      </c>
      <c r="V12" s="32">
        <v>12</v>
      </c>
      <c r="W12" s="24" t="s">
        <v>321</v>
      </c>
      <c r="X12" s="19" t="s">
        <v>46</v>
      </c>
      <c r="Y12" s="25">
        <v>650000</v>
      </c>
      <c r="Z12" s="24" t="s">
        <v>238</v>
      </c>
      <c r="AA12" s="24" t="s">
        <v>239</v>
      </c>
    </row>
    <row r="13" spans="1:27" ht="58.5" x14ac:dyDescent="0.25">
      <c r="A13" s="172"/>
      <c r="B13" s="168"/>
      <c r="C13" s="168"/>
      <c r="D13" s="288"/>
      <c r="E13" s="24" t="s">
        <v>273</v>
      </c>
      <c r="F13" s="19" t="s">
        <v>385</v>
      </c>
      <c r="G13" s="19" t="s">
        <v>240</v>
      </c>
      <c r="H13" s="19" t="s">
        <v>241</v>
      </c>
      <c r="I13" s="19">
        <v>90</v>
      </c>
      <c r="J13" s="19">
        <v>95</v>
      </c>
      <c r="K13" s="32">
        <v>1</v>
      </c>
      <c r="L13" s="32">
        <v>2</v>
      </c>
      <c r="M13" s="32">
        <v>3</v>
      </c>
      <c r="N13" s="32">
        <v>4</v>
      </c>
      <c r="O13" s="32">
        <v>5</v>
      </c>
      <c r="P13" s="32">
        <v>6</v>
      </c>
      <c r="Q13" s="32">
        <v>7</v>
      </c>
      <c r="R13" s="32">
        <v>8</v>
      </c>
      <c r="S13" s="32">
        <v>9</v>
      </c>
      <c r="T13" s="32">
        <v>10</v>
      </c>
      <c r="U13" s="32">
        <v>11</v>
      </c>
      <c r="V13" s="32">
        <v>12</v>
      </c>
      <c r="W13" s="24" t="s">
        <v>321</v>
      </c>
      <c r="X13" s="19" t="s">
        <v>46</v>
      </c>
      <c r="Y13" s="25">
        <v>2400000</v>
      </c>
      <c r="Z13" s="24" t="s">
        <v>242</v>
      </c>
      <c r="AA13" s="24" t="s">
        <v>243</v>
      </c>
    </row>
    <row r="14" spans="1:27" ht="58.5" x14ac:dyDescent="0.25">
      <c r="A14" s="172"/>
      <c r="B14" s="168"/>
      <c r="C14" s="168"/>
      <c r="D14" s="288"/>
      <c r="E14" s="24" t="s">
        <v>446</v>
      </c>
      <c r="F14" s="19" t="s">
        <v>386</v>
      </c>
      <c r="G14" s="19" t="s">
        <v>244</v>
      </c>
      <c r="H14" s="19" t="s">
        <v>245</v>
      </c>
      <c r="I14" s="19">
        <v>85</v>
      </c>
      <c r="J14" s="19">
        <v>100</v>
      </c>
      <c r="K14" s="19"/>
      <c r="L14" s="19"/>
      <c r="M14" s="32">
        <v>1</v>
      </c>
      <c r="N14" s="19"/>
      <c r="O14" s="19"/>
      <c r="P14" s="19"/>
      <c r="Q14" s="19"/>
      <c r="R14" s="19"/>
      <c r="S14" s="19"/>
      <c r="T14" s="32">
        <v>2</v>
      </c>
      <c r="U14" s="19"/>
      <c r="V14" s="19"/>
      <c r="W14" s="24" t="s">
        <v>321</v>
      </c>
      <c r="X14" s="19" t="s">
        <v>46</v>
      </c>
      <c r="Y14" s="25">
        <v>600000</v>
      </c>
      <c r="Z14" s="24" t="s">
        <v>222</v>
      </c>
      <c r="AA14" s="24" t="s">
        <v>320</v>
      </c>
    </row>
    <row r="15" spans="1:27" ht="39" x14ac:dyDescent="0.25">
      <c r="A15" s="172"/>
      <c r="B15" s="168"/>
      <c r="C15" s="168"/>
      <c r="D15" s="288"/>
      <c r="E15" s="24" t="s">
        <v>274</v>
      </c>
      <c r="F15" s="19" t="s">
        <v>387</v>
      </c>
      <c r="G15" s="19" t="s">
        <v>246</v>
      </c>
      <c r="H15" s="19" t="s">
        <v>247</v>
      </c>
      <c r="I15" s="19">
        <v>75</v>
      </c>
      <c r="J15" s="19">
        <v>85</v>
      </c>
      <c r="K15" s="19"/>
      <c r="L15" s="19"/>
      <c r="M15" s="19"/>
      <c r="N15" s="32">
        <v>1</v>
      </c>
      <c r="O15" s="19"/>
      <c r="P15" s="19"/>
      <c r="Q15" s="19"/>
      <c r="R15" s="32">
        <v>2</v>
      </c>
      <c r="S15" s="19"/>
      <c r="T15" s="19"/>
      <c r="U15" s="19"/>
      <c r="V15" s="19"/>
      <c r="W15" s="24" t="s">
        <v>321</v>
      </c>
      <c r="X15" s="19" t="s">
        <v>46</v>
      </c>
      <c r="Y15" s="25">
        <v>200000</v>
      </c>
      <c r="Z15" s="24" t="s">
        <v>248</v>
      </c>
      <c r="AA15" s="24" t="s">
        <v>249</v>
      </c>
    </row>
    <row r="16" spans="1:27" ht="39" x14ac:dyDescent="0.25">
      <c r="A16" s="172"/>
      <c r="B16" s="168"/>
      <c r="C16" s="168"/>
      <c r="D16" s="288"/>
      <c r="E16" s="24" t="s">
        <v>275</v>
      </c>
      <c r="F16" s="19" t="s">
        <v>388</v>
      </c>
      <c r="G16" s="19" t="s">
        <v>250</v>
      </c>
      <c r="H16" s="19" t="s">
        <v>251</v>
      </c>
      <c r="I16" s="19">
        <v>70</v>
      </c>
      <c r="J16" s="19">
        <v>75</v>
      </c>
      <c r="K16" s="19"/>
      <c r="L16" s="19"/>
      <c r="M16" s="19"/>
      <c r="N16" s="32">
        <v>1</v>
      </c>
      <c r="O16" s="19"/>
      <c r="P16" s="19"/>
      <c r="Q16" s="19"/>
      <c r="R16" s="19"/>
      <c r="S16" s="19"/>
      <c r="T16" s="32">
        <v>2</v>
      </c>
      <c r="U16" s="19"/>
      <c r="V16" s="19"/>
      <c r="W16" s="24" t="s">
        <v>321</v>
      </c>
      <c r="X16" s="19" t="s">
        <v>46</v>
      </c>
      <c r="Y16" s="25">
        <v>750000</v>
      </c>
      <c r="Z16" s="24" t="s">
        <v>252</v>
      </c>
      <c r="AA16" s="24" t="s">
        <v>253</v>
      </c>
    </row>
    <row r="17" spans="1:27" ht="58.5" x14ac:dyDescent="0.25">
      <c r="A17" s="172"/>
      <c r="B17" s="168"/>
      <c r="C17" s="168"/>
      <c r="D17" s="288"/>
      <c r="E17" s="24" t="s">
        <v>276</v>
      </c>
      <c r="F17" s="19" t="s">
        <v>389</v>
      </c>
      <c r="G17" s="19" t="s">
        <v>254</v>
      </c>
      <c r="H17" s="19" t="s">
        <v>255</v>
      </c>
      <c r="I17" s="19">
        <v>85</v>
      </c>
      <c r="J17" s="19">
        <v>95</v>
      </c>
      <c r="K17" s="19"/>
      <c r="L17" s="19"/>
      <c r="M17" s="32">
        <v>1</v>
      </c>
      <c r="N17" s="19"/>
      <c r="O17" s="19"/>
      <c r="P17" s="19"/>
      <c r="Q17" s="19"/>
      <c r="R17" s="19"/>
      <c r="S17" s="32">
        <v>2</v>
      </c>
      <c r="T17" s="19"/>
      <c r="U17" s="19"/>
      <c r="V17" s="19"/>
      <c r="W17" s="24" t="s">
        <v>321</v>
      </c>
      <c r="X17" s="19" t="s">
        <v>46</v>
      </c>
      <c r="Y17" s="25">
        <v>150000</v>
      </c>
      <c r="Z17" s="24" t="s">
        <v>222</v>
      </c>
      <c r="AA17" s="24" t="s">
        <v>256</v>
      </c>
    </row>
    <row r="18" spans="1:27" ht="58.5" x14ac:dyDescent="0.25">
      <c r="A18" s="172"/>
      <c r="B18" s="168"/>
      <c r="C18" s="168"/>
      <c r="D18" s="288"/>
      <c r="E18" s="24" t="s">
        <v>277</v>
      </c>
      <c r="F18" s="19" t="s">
        <v>390</v>
      </c>
      <c r="G18" s="19" t="s">
        <v>257</v>
      </c>
      <c r="H18" s="19" t="s">
        <v>258</v>
      </c>
      <c r="I18" s="19">
        <v>75</v>
      </c>
      <c r="J18" s="19">
        <v>85</v>
      </c>
      <c r="K18" s="32">
        <v>1</v>
      </c>
      <c r="L18" s="32">
        <v>2</v>
      </c>
      <c r="M18" s="32">
        <v>3</v>
      </c>
      <c r="N18" s="32">
        <v>4</v>
      </c>
      <c r="O18" s="32">
        <v>5</v>
      </c>
      <c r="P18" s="32">
        <v>6</v>
      </c>
      <c r="Q18" s="32">
        <v>7</v>
      </c>
      <c r="R18" s="32">
        <v>8</v>
      </c>
      <c r="S18" s="32">
        <v>9</v>
      </c>
      <c r="T18" s="32">
        <v>10</v>
      </c>
      <c r="U18" s="32">
        <v>11</v>
      </c>
      <c r="V18" s="32">
        <v>12</v>
      </c>
      <c r="W18" s="24" t="s">
        <v>321</v>
      </c>
      <c r="X18" s="19" t="s">
        <v>46</v>
      </c>
      <c r="Y18" s="25">
        <v>150000</v>
      </c>
      <c r="Z18" s="24" t="s">
        <v>259</v>
      </c>
      <c r="AA18" s="24" t="s">
        <v>260</v>
      </c>
    </row>
    <row r="19" spans="1:27" ht="58.5" x14ac:dyDescent="0.25">
      <c r="A19" s="172"/>
      <c r="B19" s="168"/>
      <c r="C19" s="168"/>
      <c r="D19" s="288"/>
      <c r="E19" s="24" t="s">
        <v>278</v>
      </c>
      <c r="F19" s="19" t="s">
        <v>391</v>
      </c>
      <c r="G19" s="19" t="s">
        <v>261</v>
      </c>
      <c r="H19" s="19" t="s">
        <v>262</v>
      </c>
      <c r="I19" s="19">
        <v>95</v>
      </c>
      <c r="J19" s="19">
        <v>100</v>
      </c>
      <c r="K19" s="19"/>
      <c r="L19" s="32">
        <v>1</v>
      </c>
      <c r="M19" s="19"/>
      <c r="N19" s="19"/>
      <c r="O19" s="32">
        <v>2</v>
      </c>
      <c r="P19" s="19"/>
      <c r="Q19" s="19"/>
      <c r="R19" s="32">
        <v>3</v>
      </c>
      <c r="S19" s="19"/>
      <c r="T19" s="19"/>
      <c r="U19" s="32">
        <v>4</v>
      </c>
      <c r="V19" s="19"/>
      <c r="W19" s="24" t="s">
        <v>321</v>
      </c>
      <c r="X19" s="19" t="s">
        <v>46</v>
      </c>
      <c r="Y19" s="25">
        <v>600000</v>
      </c>
      <c r="Z19" s="24" t="s">
        <v>259</v>
      </c>
      <c r="AA19" s="24" t="s">
        <v>260</v>
      </c>
    </row>
    <row r="20" spans="1:27" ht="58.5" x14ac:dyDescent="0.25">
      <c r="A20" s="172"/>
      <c r="B20" s="168"/>
      <c r="C20" s="168"/>
      <c r="D20" s="288"/>
      <c r="E20" s="24" t="s">
        <v>279</v>
      </c>
      <c r="F20" s="19" t="s">
        <v>392</v>
      </c>
      <c r="G20" s="19" t="s">
        <v>263</v>
      </c>
      <c r="H20" s="19" t="s">
        <v>264</v>
      </c>
      <c r="I20" s="19">
        <v>70</v>
      </c>
      <c r="J20" s="19">
        <v>95</v>
      </c>
      <c r="K20" s="19"/>
      <c r="L20" s="32">
        <v>1</v>
      </c>
      <c r="M20" s="19"/>
      <c r="N20" s="32">
        <v>2</v>
      </c>
      <c r="O20" s="19"/>
      <c r="P20" s="32">
        <v>3</v>
      </c>
      <c r="Q20" s="19"/>
      <c r="R20" s="32">
        <v>4</v>
      </c>
      <c r="S20" s="19"/>
      <c r="T20" s="32">
        <v>5</v>
      </c>
      <c r="U20" s="19"/>
      <c r="V20" s="32">
        <v>6</v>
      </c>
      <c r="W20" s="24" t="s">
        <v>321</v>
      </c>
      <c r="X20" s="19" t="s">
        <v>46</v>
      </c>
      <c r="Y20" s="25">
        <v>900000</v>
      </c>
      <c r="Z20" s="24" t="s">
        <v>242</v>
      </c>
      <c r="AA20" s="24" t="s">
        <v>265</v>
      </c>
    </row>
    <row r="21" spans="1:27" ht="58.5" x14ac:dyDescent="0.25">
      <c r="A21" s="172"/>
      <c r="B21" s="168"/>
      <c r="C21" s="168"/>
      <c r="D21" s="288"/>
      <c r="E21" s="24" t="s">
        <v>280</v>
      </c>
      <c r="F21" s="19" t="s">
        <v>393</v>
      </c>
      <c r="G21" s="19" t="s">
        <v>266</v>
      </c>
      <c r="H21" s="19" t="s">
        <v>264</v>
      </c>
      <c r="I21" s="19">
        <v>70</v>
      </c>
      <c r="J21" s="19">
        <v>95</v>
      </c>
      <c r="K21" s="32">
        <v>1</v>
      </c>
      <c r="L21" s="19">
        <v>1</v>
      </c>
      <c r="M21" s="19"/>
      <c r="N21" s="32">
        <v>2</v>
      </c>
      <c r="O21" s="19"/>
      <c r="P21" s="32">
        <v>3</v>
      </c>
      <c r="Q21" s="19"/>
      <c r="R21" s="32">
        <v>4</v>
      </c>
      <c r="S21" s="19"/>
      <c r="T21" s="32">
        <v>5</v>
      </c>
      <c r="U21" s="19"/>
      <c r="V21" s="32">
        <v>6</v>
      </c>
      <c r="W21" s="24" t="s">
        <v>321</v>
      </c>
      <c r="X21" s="19" t="s">
        <v>46</v>
      </c>
      <c r="Y21" s="25">
        <v>900000</v>
      </c>
      <c r="Z21" s="24" t="s">
        <v>267</v>
      </c>
      <c r="AA21" s="24" t="s">
        <v>268</v>
      </c>
    </row>
    <row r="22" spans="1:27" ht="90" customHeight="1" x14ac:dyDescent="0.25">
      <c r="A22" s="172"/>
      <c r="B22" s="168"/>
      <c r="C22" s="168"/>
      <c r="D22" s="168" t="s">
        <v>349</v>
      </c>
      <c r="E22" s="24" t="s">
        <v>285</v>
      </c>
      <c r="F22" s="19" t="s">
        <v>394</v>
      </c>
      <c r="G22" s="19" t="s">
        <v>281</v>
      </c>
      <c r="H22" s="19" t="s">
        <v>282</v>
      </c>
      <c r="I22" s="19">
        <v>0</v>
      </c>
      <c r="J22" s="19">
        <v>4</v>
      </c>
      <c r="K22" s="32">
        <v>1</v>
      </c>
      <c r="L22" s="19"/>
      <c r="M22" s="19"/>
      <c r="N22" s="32">
        <v>1</v>
      </c>
      <c r="O22" s="19"/>
      <c r="P22" s="19"/>
      <c r="Q22" s="32">
        <v>1</v>
      </c>
      <c r="R22" s="19"/>
      <c r="S22" s="19"/>
      <c r="T22" s="32">
        <v>1</v>
      </c>
      <c r="U22" s="19"/>
      <c r="V22" s="29"/>
      <c r="W22" s="24" t="s">
        <v>321</v>
      </c>
      <c r="X22" s="19" t="s">
        <v>46</v>
      </c>
      <c r="Y22" s="25">
        <v>0</v>
      </c>
      <c r="Z22" s="29"/>
      <c r="AA22" s="29"/>
    </row>
    <row r="23" spans="1:27" ht="117" x14ac:dyDescent="0.25">
      <c r="A23" s="172"/>
      <c r="B23" s="168"/>
      <c r="C23" s="168"/>
      <c r="D23" s="168"/>
      <c r="E23" s="24" t="s">
        <v>286</v>
      </c>
      <c r="F23" s="19" t="s">
        <v>395</v>
      </c>
      <c r="G23" s="19" t="s">
        <v>193</v>
      </c>
      <c r="H23" s="19" t="s">
        <v>192</v>
      </c>
      <c r="I23" s="19">
        <v>0</v>
      </c>
      <c r="J23" s="26">
        <v>0.95</v>
      </c>
      <c r="K23" s="34"/>
      <c r="L23" s="34"/>
      <c r="M23" s="34"/>
      <c r="N23" s="34"/>
      <c r="O23" s="34"/>
      <c r="P23" s="34"/>
      <c r="Q23" s="34"/>
      <c r="R23" s="34"/>
      <c r="S23" s="34"/>
      <c r="T23" s="34"/>
      <c r="U23" s="34"/>
      <c r="V23" s="34"/>
      <c r="W23" s="24" t="s">
        <v>321</v>
      </c>
      <c r="X23" s="19" t="s">
        <v>46</v>
      </c>
      <c r="Y23" s="25">
        <v>0</v>
      </c>
      <c r="Z23" s="29"/>
      <c r="AA23" s="29"/>
    </row>
    <row r="24" spans="1:27" ht="97.5" x14ac:dyDescent="0.25">
      <c r="A24" s="172"/>
      <c r="B24" s="168"/>
      <c r="C24" s="168"/>
      <c r="D24" s="168"/>
      <c r="E24" s="24" t="s">
        <v>287</v>
      </c>
      <c r="F24" s="19" t="s">
        <v>396</v>
      </c>
      <c r="G24" s="19" t="s">
        <v>283</v>
      </c>
      <c r="H24" s="19" t="s">
        <v>194</v>
      </c>
      <c r="I24" s="19">
        <v>0</v>
      </c>
      <c r="J24" s="26">
        <v>0.95</v>
      </c>
      <c r="K24" s="34"/>
      <c r="L24" s="34"/>
      <c r="M24" s="34"/>
      <c r="N24" s="34"/>
      <c r="O24" s="34"/>
      <c r="P24" s="34"/>
      <c r="Q24" s="34"/>
      <c r="R24" s="34"/>
      <c r="S24" s="34"/>
      <c r="T24" s="34"/>
      <c r="U24" s="34"/>
      <c r="V24" s="34"/>
      <c r="W24" s="24" t="s">
        <v>321</v>
      </c>
      <c r="X24" s="19" t="s">
        <v>46</v>
      </c>
      <c r="Y24" s="25">
        <v>0</v>
      </c>
      <c r="Z24" s="29"/>
      <c r="AA24" s="29"/>
    </row>
    <row r="25" spans="1:27" ht="97.5" x14ac:dyDescent="0.25">
      <c r="A25" s="172"/>
      <c r="B25" s="168"/>
      <c r="C25" s="168"/>
      <c r="D25" s="168"/>
      <c r="E25" s="24" t="s">
        <v>296</v>
      </c>
      <c r="F25" s="19" t="s">
        <v>397</v>
      </c>
      <c r="G25" s="19" t="s">
        <v>195</v>
      </c>
      <c r="H25" s="19" t="s">
        <v>284</v>
      </c>
      <c r="I25" s="19">
        <v>0</v>
      </c>
      <c r="J25" s="26">
        <v>0.95</v>
      </c>
      <c r="K25" s="34"/>
      <c r="L25" s="34"/>
      <c r="M25" s="34"/>
      <c r="N25" s="34"/>
      <c r="O25" s="34"/>
      <c r="P25" s="34"/>
      <c r="Q25" s="34"/>
      <c r="R25" s="34"/>
      <c r="S25" s="34"/>
      <c r="T25" s="34"/>
      <c r="U25" s="34"/>
      <c r="V25" s="34"/>
      <c r="W25" s="24" t="s">
        <v>321</v>
      </c>
      <c r="X25" s="19" t="s">
        <v>46</v>
      </c>
      <c r="Y25" s="25">
        <v>0</v>
      </c>
      <c r="Z25" s="2"/>
      <c r="AA25" s="2"/>
    </row>
    <row r="26" spans="1:27" ht="91.5" customHeight="1" x14ac:dyDescent="0.25">
      <c r="A26" s="172"/>
      <c r="B26" s="168"/>
      <c r="C26" s="168"/>
      <c r="D26" s="168" t="s">
        <v>350</v>
      </c>
      <c r="E26" s="24" t="s">
        <v>295</v>
      </c>
      <c r="F26" s="19" t="s">
        <v>398</v>
      </c>
      <c r="G26" s="19" t="s">
        <v>288</v>
      </c>
      <c r="H26" s="19" t="s">
        <v>289</v>
      </c>
      <c r="I26" s="19">
        <v>90</v>
      </c>
      <c r="J26" s="19">
        <v>95</v>
      </c>
      <c r="K26" s="34"/>
      <c r="L26" s="34"/>
      <c r="M26" s="34"/>
      <c r="N26" s="34"/>
      <c r="O26" s="34"/>
      <c r="P26" s="34"/>
      <c r="Q26" s="34"/>
      <c r="R26" s="34"/>
      <c r="S26" s="34"/>
      <c r="T26" s="34"/>
      <c r="U26" s="34"/>
      <c r="V26" s="34"/>
      <c r="W26" s="24" t="s">
        <v>321</v>
      </c>
      <c r="X26" s="19" t="s">
        <v>46</v>
      </c>
      <c r="Y26" s="25">
        <v>0</v>
      </c>
      <c r="Z26" s="2"/>
      <c r="AA26" s="2"/>
    </row>
    <row r="27" spans="1:27" ht="55.5" customHeight="1" x14ac:dyDescent="0.25">
      <c r="A27" s="172"/>
      <c r="B27" s="168"/>
      <c r="C27" s="168"/>
      <c r="D27" s="168"/>
      <c r="E27" s="24" t="s">
        <v>297</v>
      </c>
      <c r="F27" s="19" t="s">
        <v>399</v>
      </c>
      <c r="G27" s="19" t="s">
        <v>290</v>
      </c>
      <c r="H27" s="19" t="s">
        <v>291</v>
      </c>
      <c r="I27" s="19">
        <v>85</v>
      </c>
      <c r="J27" s="26">
        <v>0.95</v>
      </c>
      <c r="K27" s="34"/>
      <c r="L27" s="34"/>
      <c r="M27" s="34"/>
      <c r="N27" s="34"/>
      <c r="O27" s="34"/>
      <c r="P27" s="34"/>
      <c r="Q27" s="34"/>
      <c r="R27" s="34"/>
      <c r="S27" s="34"/>
      <c r="T27" s="34"/>
      <c r="U27" s="34"/>
      <c r="V27" s="34"/>
      <c r="W27" s="24" t="s">
        <v>321</v>
      </c>
      <c r="X27" s="19" t="s">
        <v>46</v>
      </c>
      <c r="Y27" s="25">
        <v>0</v>
      </c>
      <c r="Z27" s="2"/>
      <c r="AA27" s="2"/>
    </row>
    <row r="28" spans="1:27" ht="73.5" customHeight="1" x14ac:dyDescent="0.25">
      <c r="A28" s="172"/>
      <c r="B28" s="168"/>
      <c r="C28" s="168"/>
      <c r="D28" s="168"/>
      <c r="E28" s="24" t="s">
        <v>298</v>
      </c>
      <c r="F28" s="19" t="s">
        <v>400</v>
      </c>
      <c r="G28" s="19" t="s">
        <v>292</v>
      </c>
      <c r="H28" s="19" t="s">
        <v>293</v>
      </c>
      <c r="I28" s="19">
        <v>80</v>
      </c>
      <c r="J28" s="26">
        <v>0.95</v>
      </c>
      <c r="K28" s="34"/>
      <c r="L28" s="34"/>
      <c r="M28" s="34"/>
      <c r="N28" s="34"/>
      <c r="O28" s="34"/>
      <c r="P28" s="34"/>
      <c r="Q28" s="34"/>
      <c r="R28" s="34"/>
      <c r="S28" s="34"/>
      <c r="T28" s="34"/>
      <c r="U28" s="34"/>
      <c r="V28" s="34"/>
      <c r="W28" s="24" t="s">
        <v>321</v>
      </c>
      <c r="X28" s="19" t="s">
        <v>46</v>
      </c>
      <c r="Y28" s="25">
        <v>0</v>
      </c>
      <c r="Z28" s="2"/>
      <c r="AA28" s="2"/>
    </row>
    <row r="29" spans="1:27" ht="73.5" customHeight="1" x14ac:dyDescent="0.25">
      <c r="A29" s="172"/>
      <c r="B29" s="168"/>
      <c r="C29" s="168"/>
      <c r="D29" s="168"/>
      <c r="E29" s="24" t="s">
        <v>299</v>
      </c>
      <c r="F29" s="19" t="s">
        <v>401</v>
      </c>
      <c r="G29" s="19" t="s">
        <v>195</v>
      </c>
      <c r="H29" s="19" t="s">
        <v>294</v>
      </c>
      <c r="I29" s="19">
        <v>80</v>
      </c>
      <c r="J29" s="26">
        <v>0.95</v>
      </c>
      <c r="K29" s="34"/>
      <c r="L29" s="34"/>
      <c r="M29" s="34"/>
      <c r="N29" s="34"/>
      <c r="O29" s="34"/>
      <c r="P29" s="34"/>
      <c r="Q29" s="34"/>
      <c r="R29" s="34"/>
      <c r="S29" s="34"/>
      <c r="T29" s="34"/>
      <c r="U29" s="34"/>
      <c r="V29" s="34"/>
      <c r="W29" s="24" t="s">
        <v>321</v>
      </c>
      <c r="X29" s="19" t="s">
        <v>46</v>
      </c>
      <c r="Y29" s="25">
        <v>0</v>
      </c>
      <c r="Z29" s="2"/>
      <c r="AA29" s="2"/>
    </row>
    <row r="30" spans="1:27" ht="15.75" customHeight="1" x14ac:dyDescent="0.25"/>
    <row r="31" spans="1:27" ht="15.75" customHeight="1" x14ac:dyDescent="0.25"/>
    <row r="32" spans="1:27" ht="15.75" customHeight="1" x14ac:dyDescent="0.25"/>
    <row r="33" spans="1:25" ht="15.75" customHeight="1" x14ac:dyDescent="0.25">
      <c r="A33" s="78" t="s">
        <v>609</v>
      </c>
      <c r="B33" s="4" t="s">
        <v>610</v>
      </c>
      <c r="C33" s="5">
        <v>3</v>
      </c>
      <c r="Y33" s="22">
        <f>SUM(Y8:Y29)</f>
        <v>12127000</v>
      </c>
    </row>
    <row r="34" spans="1:25" ht="15.75" customHeight="1" x14ac:dyDescent="0.25">
      <c r="A34" s="79"/>
      <c r="B34" s="4" t="s">
        <v>611</v>
      </c>
      <c r="C34" s="5">
        <v>22</v>
      </c>
    </row>
    <row r="35" spans="1:25" ht="15.75" customHeight="1" x14ac:dyDescent="0.25">
      <c r="A35" s="80"/>
      <c r="B35" s="4" t="s">
        <v>612</v>
      </c>
      <c r="C35" s="5">
        <v>22</v>
      </c>
    </row>
    <row r="36" spans="1:25" ht="15.75" customHeight="1" x14ac:dyDescent="0.25"/>
    <row r="37" spans="1:25" ht="15.75" customHeight="1" x14ac:dyDescent="0.25"/>
    <row r="38" spans="1:25" ht="15.75" customHeight="1" x14ac:dyDescent="0.25"/>
    <row r="39" spans="1:25" ht="15.75" customHeight="1" x14ac:dyDescent="0.25"/>
    <row r="40" spans="1:25" ht="15.75" customHeight="1" x14ac:dyDescent="0.25"/>
    <row r="41" spans="1:25" ht="15.75" customHeight="1" x14ac:dyDescent="0.25"/>
    <row r="42" spans="1:25" ht="15.75" customHeight="1" x14ac:dyDescent="0.25"/>
    <row r="43" spans="1:25" ht="15.75" customHeight="1" x14ac:dyDescent="0.25"/>
    <row r="44" spans="1:25" ht="15.75" customHeight="1" x14ac:dyDescent="0.25"/>
    <row r="45" spans="1:25" ht="15.75" customHeight="1" x14ac:dyDescent="0.25"/>
    <row r="46" spans="1:25" ht="15.75" customHeight="1" x14ac:dyDescent="0.25"/>
    <row r="47" spans="1:25" ht="15.75" customHeight="1" x14ac:dyDescent="0.25"/>
    <row r="48" spans="1:25"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sheetData>
  <mergeCells count="34">
    <mergeCell ref="D22:D25"/>
    <mergeCell ref="C8:C29"/>
    <mergeCell ref="B8:B29"/>
    <mergeCell ref="A8:A29"/>
    <mergeCell ref="X6:X7"/>
    <mergeCell ref="D26:D29"/>
    <mergeCell ref="D8:D21"/>
    <mergeCell ref="J6:J7"/>
    <mergeCell ref="K6:M6"/>
    <mergeCell ref="N6:P6"/>
    <mergeCell ref="Q6:S6"/>
    <mergeCell ref="F6:F7"/>
    <mergeCell ref="I6:I7"/>
    <mergeCell ref="Y6:Y7"/>
    <mergeCell ref="Z6:Z7"/>
    <mergeCell ref="AA6:AA7"/>
    <mergeCell ref="T6:V6"/>
    <mergeCell ref="W6:W7"/>
    <mergeCell ref="A33:A35"/>
    <mergeCell ref="A1:B3"/>
    <mergeCell ref="C1:AA1"/>
    <mergeCell ref="C2:AA2"/>
    <mergeCell ref="C3:AA3"/>
    <mergeCell ref="A4:B4"/>
    <mergeCell ref="C4:AA4"/>
    <mergeCell ref="A5:B5"/>
    <mergeCell ref="C5:AA5"/>
    <mergeCell ref="A6:A7"/>
    <mergeCell ref="B6:B7"/>
    <mergeCell ref="C6:C7"/>
    <mergeCell ref="D6:D7"/>
    <mergeCell ref="E6:E7"/>
    <mergeCell ref="G6:G7"/>
    <mergeCell ref="H6:H7"/>
  </mergeCells>
  <pageMargins left="0.7" right="0.7" top="0.75" bottom="0.75" header="0.3" footer="0.3"/>
  <pageSetup scale="1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9D72-109B-4144-B844-D176A57E9DE6}">
  <dimension ref="A1:AT21"/>
  <sheetViews>
    <sheetView topLeftCell="D10" zoomScale="60" zoomScaleNormal="60" workbookViewId="0">
      <selection activeCell="H11" sqref="H11:H14"/>
    </sheetView>
  </sheetViews>
  <sheetFormatPr baseColWidth="10" defaultRowHeight="15" x14ac:dyDescent="0.25"/>
  <cols>
    <col min="1" max="1" width="24.7109375" customWidth="1"/>
    <col min="2" max="2" width="41.7109375" customWidth="1"/>
    <col min="3" max="3" width="52.85546875" bestFit="1" customWidth="1"/>
    <col min="4" max="4" width="32.42578125" customWidth="1"/>
    <col min="5" max="5" width="31.140625" style="48" customWidth="1"/>
    <col min="6" max="6" width="31.140625" customWidth="1"/>
    <col min="7" max="7" width="27.7109375" customWidth="1"/>
    <col min="8" max="8" width="31.42578125" customWidth="1"/>
    <col min="9" max="9" width="18.7109375" customWidth="1"/>
    <col min="10" max="10" width="15.7109375" customWidth="1"/>
    <col min="11" max="22" width="0" hidden="1" customWidth="1"/>
    <col min="23" max="23" width="22" hidden="1" customWidth="1"/>
    <col min="24" max="24" width="23.28515625" hidden="1" customWidth="1"/>
    <col min="25" max="25" width="27.42578125" hidden="1" customWidth="1"/>
    <col min="26" max="26" width="21.42578125" hidden="1" customWidth="1"/>
    <col min="27" max="27" width="24.140625" hidden="1" customWidth="1"/>
    <col min="28" max="28" width="18.7109375" customWidth="1"/>
    <col min="29" max="29" width="15.7109375" customWidth="1"/>
    <col min="42" max="42" width="22" customWidth="1"/>
    <col min="43" max="43" width="23.28515625" customWidth="1"/>
    <col min="44" max="44" width="31.42578125" customWidth="1"/>
    <col min="45" max="45" width="21.42578125" customWidth="1"/>
    <col min="46" max="46" width="24.140625" customWidth="1"/>
  </cols>
  <sheetData>
    <row r="1" spans="1:46" ht="33" customHeight="1" x14ac:dyDescent="0.25">
      <c r="A1" s="198" t="e" vm="1">
        <v>#VALUE!</v>
      </c>
      <c r="B1" s="198"/>
      <c r="C1" s="310" t="s">
        <v>11</v>
      </c>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row>
    <row r="2" spans="1:46" ht="25.5" x14ac:dyDescent="0.25">
      <c r="A2" s="198"/>
      <c r="B2" s="198"/>
      <c r="C2" s="254" t="s">
        <v>0</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row>
    <row r="3" spans="1:46" ht="25.5" x14ac:dyDescent="0.25">
      <c r="A3" s="198"/>
      <c r="B3" s="198"/>
      <c r="C3" s="254" t="s">
        <v>13</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row>
    <row r="4" spans="1:46" ht="25.5" customHeight="1" x14ac:dyDescent="0.25">
      <c r="A4" s="199" t="s">
        <v>2</v>
      </c>
      <c r="B4" s="200"/>
      <c r="C4" s="254" t="s">
        <v>335</v>
      </c>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row>
    <row r="5" spans="1:46" ht="25.5" customHeight="1" x14ac:dyDescent="0.25">
      <c r="A5" s="199" t="s">
        <v>36</v>
      </c>
      <c r="B5" s="200"/>
      <c r="C5" s="254" t="s">
        <v>65</v>
      </c>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row>
    <row r="6" spans="1:46" ht="21.75" customHeight="1" x14ac:dyDescent="0.25">
      <c r="A6" s="138" t="s">
        <v>14</v>
      </c>
      <c r="B6" s="135" t="s">
        <v>106</v>
      </c>
      <c r="C6" s="164" t="s">
        <v>15</v>
      </c>
      <c r="D6" s="164" t="s">
        <v>4</v>
      </c>
      <c r="E6" s="164" t="s">
        <v>6</v>
      </c>
      <c r="F6" s="135" t="s">
        <v>402</v>
      </c>
      <c r="G6" s="164" t="s">
        <v>17</v>
      </c>
      <c r="H6" s="164" t="s">
        <v>5</v>
      </c>
      <c r="I6" s="164" t="s">
        <v>39</v>
      </c>
      <c r="J6" s="164" t="s">
        <v>18</v>
      </c>
      <c r="K6" s="164" t="s">
        <v>19</v>
      </c>
      <c r="L6" s="164"/>
      <c r="M6" s="164"/>
      <c r="N6" s="164" t="s">
        <v>23</v>
      </c>
      <c r="O6" s="164"/>
      <c r="P6" s="164"/>
      <c r="Q6" s="164" t="s">
        <v>27</v>
      </c>
      <c r="R6" s="164"/>
      <c r="S6" s="164"/>
      <c r="T6" s="164" t="s">
        <v>28</v>
      </c>
      <c r="U6" s="164"/>
      <c r="V6" s="164"/>
      <c r="W6" s="164" t="s">
        <v>7</v>
      </c>
      <c r="X6" s="164" t="s">
        <v>8</v>
      </c>
      <c r="Y6" s="164" t="s">
        <v>10</v>
      </c>
      <c r="Z6" s="164" t="s">
        <v>9</v>
      </c>
      <c r="AA6" s="164" t="s">
        <v>96</v>
      </c>
      <c r="AB6" s="164" t="s">
        <v>39</v>
      </c>
      <c r="AC6" s="164" t="s">
        <v>18</v>
      </c>
      <c r="AD6" s="164" t="s">
        <v>19</v>
      </c>
      <c r="AE6" s="164"/>
      <c r="AF6" s="164"/>
      <c r="AG6" s="164" t="s">
        <v>23</v>
      </c>
      <c r="AH6" s="164"/>
      <c r="AI6" s="164"/>
      <c r="AJ6" s="164" t="s">
        <v>27</v>
      </c>
      <c r="AK6" s="164"/>
      <c r="AL6" s="164"/>
      <c r="AM6" s="164" t="s">
        <v>28</v>
      </c>
      <c r="AN6" s="164"/>
      <c r="AO6" s="164"/>
      <c r="AP6" s="164" t="s">
        <v>7</v>
      </c>
      <c r="AQ6" s="164" t="s">
        <v>8</v>
      </c>
      <c r="AR6" s="135" t="s">
        <v>10</v>
      </c>
      <c r="AS6" s="164" t="s">
        <v>9</v>
      </c>
      <c r="AT6" s="164" t="s">
        <v>96</v>
      </c>
    </row>
    <row r="7" spans="1:46" ht="19.5" customHeight="1" x14ac:dyDescent="0.25">
      <c r="A7" s="140">
        <v>1</v>
      </c>
      <c r="B7" s="136"/>
      <c r="C7" s="164">
        <v>3</v>
      </c>
      <c r="D7" s="164">
        <v>4</v>
      </c>
      <c r="E7" s="164">
        <v>5</v>
      </c>
      <c r="F7" s="136"/>
      <c r="G7" s="164">
        <v>6</v>
      </c>
      <c r="H7" s="164"/>
      <c r="I7" s="164"/>
      <c r="J7" s="164"/>
      <c r="K7" s="3" t="s">
        <v>20</v>
      </c>
      <c r="L7" s="3" t="s">
        <v>21</v>
      </c>
      <c r="M7" s="3" t="s">
        <v>22</v>
      </c>
      <c r="N7" s="3" t="s">
        <v>24</v>
      </c>
      <c r="O7" s="3" t="s">
        <v>25</v>
      </c>
      <c r="P7" s="3" t="s">
        <v>26</v>
      </c>
      <c r="Q7" s="3" t="s">
        <v>29</v>
      </c>
      <c r="R7" s="3" t="s">
        <v>30</v>
      </c>
      <c r="S7" s="3" t="s">
        <v>31</v>
      </c>
      <c r="T7" s="3" t="s">
        <v>32</v>
      </c>
      <c r="U7" s="3" t="s">
        <v>33</v>
      </c>
      <c r="V7" s="3" t="s">
        <v>34</v>
      </c>
      <c r="W7" s="164"/>
      <c r="X7" s="164"/>
      <c r="Y7" s="164"/>
      <c r="Z7" s="164"/>
      <c r="AA7" s="164"/>
      <c r="AB7" s="164"/>
      <c r="AC7" s="164"/>
      <c r="AD7" s="3" t="s">
        <v>20</v>
      </c>
      <c r="AE7" s="3" t="s">
        <v>21</v>
      </c>
      <c r="AF7" s="3" t="s">
        <v>22</v>
      </c>
      <c r="AG7" s="3" t="s">
        <v>24</v>
      </c>
      <c r="AH7" s="3" t="s">
        <v>25</v>
      </c>
      <c r="AI7" s="3" t="s">
        <v>26</v>
      </c>
      <c r="AJ7" s="3" t="s">
        <v>29</v>
      </c>
      <c r="AK7" s="3" t="s">
        <v>30</v>
      </c>
      <c r="AL7" s="3" t="s">
        <v>31</v>
      </c>
      <c r="AM7" s="3" t="s">
        <v>32</v>
      </c>
      <c r="AN7" s="3" t="s">
        <v>33</v>
      </c>
      <c r="AO7" s="3" t="s">
        <v>34</v>
      </c>
      <c r="AP7" s="164"/>
      <c r="AQ7" s="164"/>
      <c r="AR7" s="136"/>
      <c r="AS7" s="164"/>
      <c r="AT7" s="164"/>
    </row>
    <row r="8" spans="1:46" ht="78" x14ac:dyDescent="0.25">
      <c r="A8" s="126" t="s">
        <v>129</v>
      </c>
      <c r="B8" s="168" t="s">
        <v>341</v>
      </c>
      <c r="C8" s="314" t="s">
        <v>342</v>
      </c>
      <c r="D8" s="314" t="s">
        <v>403</v>
      </c>
      <c r="E8" s="19" t="s">
        <v>345</v>
      </c>
      <c r="F8" s="19" t="s">
        <v>404</v>
      </c>
      <c r="G8" s="314" t="s">
        <v>512</v>
      </c>
      <c r="H8" s="314" t="s">
        <v>799</v>
      </c>
      <c r="I8" s="173">
        <v>0</v>
      </c>
      <c r="J8" s="197">
        <v>1</v>
      </c>
      <c r="AB8" s="300"/>
      <c r="AC8" s="313"/>
      <c r="AD8" s="301">
        <v>1</v>
      </c>
      <c r="AE8" s="302"/>
      <c r="AF8" s="303"/>
      <c r="AG8" s="301">
        <v>1</v>
      </c>
      <c r="AH8" s="302"/>
      <c r="AI8" s="303"/>
      <c r="AJ8" s="301">
        <v>1</v>
      </c>
      <c r="AK8" s="302"/>
      <c r="AL8" s="303"/>
      <c r="AM8" s="301">
        <v>1</v>
      </c>
      <c r="AN8" s="302"/>
      <c r="AO8" s="303"/>
      <c r="AP8" s="300"/>
      <c r="AQ8" s="300"/>
      <c r="AR8" s="179">
        <v>20000000</v>
      </c>
      <c r="AS8" s="300"/>
      <c r="AT8" s="300"/>
    </row>
    <row r="9" spans="1:46" ht="78" x14ac:dyDescent="0.25">
      <c r="A9" s="127"/>
      <c r="B9" s="168"/>
      <c r="C9" s="314"/>
      <c r="D9" s="314"/>
      <c r="E9" s="19" t="s">
        <v>343</v>
      </c>
      <c r="F9" s="19" t="s">
        <v>406</v>
      </c>
      <c r="G9" s="314"/>
      <c r="H9" s="314"/>
      <c r="I9" s="174"/>
      <c r="J9" s="197"/>
      <c r="AB9" s="300"/>
      <c r="AC9" s="313"/>
      <c r="AD9" s="304"/>
      <c r="AE9" s="305"/>
      <c r="AF9" s="306"/>
      <c r="AG9" s="304"/>
      <c r="AH9" s="305"/>
      <c r="AI9" s="306"/>
      <c r="AJ9" s="304"/>
      <c r="AK9" s="305"/>
      <c r="AL9" s="306"/>
      <c r="AM9" s="304"/>
      <c r="AN9" s="305"/>
      <c r="AO9" s="306"/>
      <c r="AP9" s="300"/>
      <c r="AQ9" s="300"/>
      <c r="AR9" s="180"/>
      <c r="AS9" s="300"/>
      <c r="AT9" s="300"/>
    </row>
    <row r="10" spans="1:46" ht="117" x14ac:dyDescent="0.25">
      <c r="A10" s="128"/>
      <c r="B10" s="168"/>
      <c r="C10" s="314"/>
      <c r="D10" s="314"/>
      <c r="E10" s="19" t="s">
        <v>344</v>
      </c>
      <c r="F10" s="19" t="s">
        <v>407</v>
      </c>
      <c r="G10" s="314"/>
      <c r="H10" s="314"/>
      <c r="I10" s="174"/>
      <c r="J10" s="197"/>
      <c r="AB10" s="300"/>
      <c r="AC10" s="313"/>
      <c r="AD10" s="307"/>
      <c r="AE10" s="308"/>
      <c r="AF10" s="309"/>
      <c r="AG10" s="307"/>
      <c r="AH10" s="308"/>
      <c r="AI10" s="309"/>
      <c r="AJ10" s="307"/>
      <c r="AK10" s="308"/>
      <c r="AL10" s="309"/>
      <c r="AM10" s="307"/>
      <c r="AN10" s="308"/>
      <c r="AO10" s="309"/>
      <c r="AP10" s="300"/>
      <c r="AQ10" s="300"/>
      <c r="AR10" s="181"/>
      <c r="AS10" s="300"/>
      <c r="AT10" s="300"/>
    </row>
    <row r="11" spans="1:46" ht="97.5" x14ac:dyDescent="0.25">
      <c r="A11" s="172" t="s">
        <v>131</v>
      </c>
      <c r="B11" s="173" t="s">
        <v>337</v>
      </c>
      <c r="C11" s="168" t="s">
        <v>336</v>
      </c>
      <c r="D11" s="168" t="s">
        <v>405</v>
      </c>
      <c r="E11" s="19" t="s">
        <v>338</v>
      </c>
      <c r="F11" s="19" t="s">
        <v>408</v>
      </c>
      <c r="G11" s="173" t="s">
        <v>513</v>
      </c>
      <c r="H11" s="173" t="s">
        <v>798</v>
      </c>
      <c r="I11" s="173">
        <v>0</v>
      </c>
      <c r="J11" s="188">
        <v>1</v>
      </c>
      <c r="K11" s="123"/>
      <c r="L11" s="123"/>
      <c r="M11" s="123"/>
      <c r="N11" s="123"/>
      <c r="O11" s="123"/>
      <c r="P11" s="123"/>
      <c r="Q11" s="123"/>
      <c r="R11" s="123"/>
      <c r="S11" s="123"/>
      <c r="T11" s="123"/>
      <c r="U11" s="123"/>
      <c r="V11" s="123"/>
      <c r="W11" s="173" t="s">
        <v>339</v>
      </c>
      <c r="X11" s="173" t="s">
        <v>340</v>
      </c>
      <c r="Y11" s="2"/>
      <c r="Z11" s="2"/>
      <c r="AA11" s="2"/>
      <c r="AB11" s="173">
        <v>0</v>
      </c>
      <c r="AC11" s="188">
        <v>1</v>
      </c>
      <c r="AD11" s="291"/>
      <c r="AE11" s="292"/>
      <c r="AF11" s="293"/>
      <c r="AG11" s="291"/>
      <c r="AH11" s="292"/>
      <c r="AI11" s="293"/>
      <c r="AJ11" s="291"/>
      <c r="AK11" s="292"/>
      <c r="AL11" s="293"/>
      <c r="AM11" s="291"/>
      <c r="AN11" s="292"/>
      <c r="AO11" s="293"/>
      <c r="AP11" s="168" t="s">
        <v>339</v>
      </c>
      <c r="AQ11" s="168" t="s">
        <v>340</v>
      </c>
      <c r="AR11" s="312">
        <v>12500000</v>
      </c>
      <c r="AS11" s="2"/>
      <c r="AT11" s="2"/>
    </row>
    <row r="12" spans="1:46" ht="78" x14ac:dyDescent="0.25">
      <c r="A12" s="172"/>
      <c r="B12" s="174"/>
      <c r="C12" s="168"/>
      <c r="D12" s="168"/>
      <c r="E12" s="19" t="s">
        <v>411</v>
      </c>
      <c r="F12" s="19" t="s">
        <v>409</v>
      </c>
      <c r="G12" s="174"/>
      <c r="H12" s="174"/>
      <c r="I12" s="174"/>
      <c r="J12" s="189"/>
      <c r="K12" s="124"/>
      <c r="L12" s="124"/>
      <c r="M12" s="124"/>
      <c r="N12" s="124"/>
      <c r="O12" s="124"/>
      <c r="P12" s="124"/>
      <c r="Q12" s="124"/>
      <c r="R12" s="124"/>
      <c r="S12" s="124"/>
      <c r="T12" s="124"/>
      <c r="U12" s="124"/>
      <c r="V12" s="124"/>
      <c r="W12" s="174"/>
      <c r="X12" s="174"/>
      <c r="Y12" s="2"/>
      <c r="Z12" s="2"/>
      <c r="AA12" s="2"/>
      <c r="AB12" s="174"/>
      <c r="AC12" s="189"/>
      <c r="AD12" s="294"/>
      <c r="AE12" s="295"/>
      <c r="AF12" s="296"/>
      <c r="AG12" s="294"/>
      <c r="AH12" s="295"/>
      <c r="AI12" s="296"/>
      <c r="AJ12" s="294"/>
      <c r="AK12" s="295"/>
      <c r="AL12" s="296"/>
      <c r="AM12" s="294"/>
      <c r="AN12" s="295"/>
      <c r="AO12" s="296"/>
      <c r="AP12" s="168"/>
      <c r="AQ12" s="168"/>
      <c r="AR12" s="312"/>
      <c r="AS12" s="2"/>
      <c r="AT12" s="2"/>
    </row>
    <row r="13" spans="1:46" ht="78" x14ac:dyDescent="0.25">
      <c r="A13" s="172"/>
      <c r="B13" s="174"/>
      <c r="C13" s="168"/>
      <c r="D13" s="168"/>
      <c r="E13" s="19" t="s">
        <v>412</v>
      </c>
      <c r="F13" s="19" t="s">
        <v>410</v>
      </c>
      <c r="G13" s="174"/>
      <c r="H13" s="174"/>
      <c r="I13" s="174"/>
      <c r="J13" s="189"/>
      <c r="K13" s="124"/>
      <c r="L13" s="124"/>
      <c r="M13" s="124"/>
      <c r="N13" s="124"/>
      <c r="O13" s="124"/>
      <c r="P13" s="124"/>
      <c r="Q13" s="124"/>
      <c r="R13" s="124"/>
      <c r="S13" s="124"/>
      <c r="T13" s="124"/>
      <c r="U13" s="124"/>
      <c r="V13" s="124"/>
      <c r="W13" s="174"/>
      <c r="X13" s="174"/>
      <c r="Y13" s="2"/>
      <c r="Z13" s="2"/>
      <c r="AA13" s="2"/>
      <c r="AB13" s="174"/>
      <c r="AC13" s="189"/>
      <c r="AD13" s="294"/>
      <c r="AE13" s="295"/>
      <c r="AF13" s="296"/>
      <c r="AG13" s="294"/>
      <c r="AH13" s="295"/>
      <c r="AI13" s="296"/>
      <c r="AJ13" s="294"/>
      <c r="AK13" s="295"/>
      <c r="AL13" s="296"/>
      <c r="AM13" s="294"/>
      <c r="AN13" s="295"/>
      <c r="AO13" s="296"/>
      <c r="AP13" s="168"/>
      <c r="AQ13" s="168"/>
      <c r="AR13" s="312"/>
      <c r="AS13" s="2"/>
      <c r="AT13" s="2"/>
    </row>
    <row r="14" spans="1:46" ht="39" x14ac:dyDescent="0.25">
      <c r="A14" s="172"/>
      <c r="B14" s="174"/>
      <c r="C14" s="168"/>
      <c r="D14" s="168"/>
      <c r="E14" s="19" t="s">
        <v>413</v>
      </c>
      <c r="F14" s="19" t="s">
        <v>414</v>
      </c>
      <c r="G14" s="175"/>
      <c r="H14" s="175"/>
      <c r="I14" s="174"/>
      <c r="J14" s="189"/>
      <c r="K14" s="125"/>
      <c r="L14" s="125"/>
      <c r="M14" s="125"/>
      <c r="N14" s="125"/>
      <c r="O14" s="125"/>
      <c r="P14" s="125"/>
      <c r="Q14" s="125"/>
      <c r="R14" s="125"/>
      <c r="S14" s="125"/>
      <c r="T14" s="125"/>
      <c r="U14" s="125"/>
      <c r="V14" s="125"/>
      <c r="W14" s="175"/>
      <c r="X14" s="175"/>
      <c r="Y14" s="2"/>
      <c r="Z14" s="2"/>
      <c r="AA14" s="2"/>
      <c r="AB14" s="174"/>
      <c r="AC14" s="189"/>
      <c r="AD14" s="297"/>
      <c r="AE14" s="298"/>
      <c r="AF14" s="299"/>
      <c r="AG14" s="297"/>
      <c r="AH14" s="298"/>
      <c r="AI14" s="299"/>
      <c r="AJ14" s="297"/>
      <c r="AK14" s="298"/>
      <c r="AL14" s="299"/>
      <c r="AM14" s="297"/>
      <c r="AN14" s="298"/>
      <c r="AO14" s="299"/>
      <c r="AP14" s="168"/>
      <c r="AQ14" s="168"/>
      <c r="AR14" s="312"/>
      <c r="AS14" s="2"/>
      <c r="AT14" s="2"/>
    </row>
    <row r="15" spans="1:46" ht="97.5" x14ac:dyDescent="0.25">
      <c r="A15" s="172"/>
      <c r="B15" s="175"/>
      <c r="C15" s="168"/>
      <c r="D15" s="168"/>
      <c r="E15" s="19" t="s">
        <v>442</v>
      </c>
      <c r="F15" s="19" t="s">
        <v>440</v>
      </c>
      <c r="G15" s="19" t="s">
        <v>441</v>
      </c>
      <c r="H15" s="19" t="s">
        <v>441</v>
      </c>
      <c r="I15" s="175"/>
      <c r="J15" s="190"/>
      <c r="AB15" s="175"/>
      <c r="AC15" s="190"/>
      <c r="AD15" s="23"/>
      <c r="AE15" s="23"/>
      <c r="AF15" s="23"/>
      <c r="AG15" s="23"/>
      <c r="AH15" s="23"/>
      <c r="AI15" s="23"/>
      <c r="AJ15" s="23"/>
      <c r="AK15" s="23"/>
      <c r="AL15" s="23"/>
      <c r="AM15" s="23"/>
      <c r="AN15" s="23"/>
      <c r="AO15" s="23"/>
      <c r="AP15" s="2"/>
      <c r="AQ15" s="2"/>
      <c r="AR15" s="43">
        <f>1062000+800000</f>
        <v>1862000</v>
      </c>
      <c r="AS15" s="2"/>
      <c r="AT15" s="2"/>
    </row>
    <row r="16" spans="1:46" ht="15" customHeight="1" x14ac:dyDescent="0.25"/>
    <row r="17" spans="1:3" ht="15" customHeight="1" x14ac:dyDescent="0.25"/>
    <row r="18" spans="1:3" ht="15" customHeight="1" x14ac:dyDescent="0.25"/>
    <row r="19" spans="1:3" ht="15" customHeight="1" x14ac:dyDescent="0.25">
      <c r="A19" s="78" t="s">
        <v>609</v>
      </c>
      <c r="B19" s="4" t="s">
        <v>610</v>
      </c>
      <c r="C19" s="5">
        <v>2</v>
      </c>
    </row>
    <row r="20" spans="1:3" ht="15" customHeight="1" x14ac:dyDescent="0.25">
      <c r="A20" s="79"/>
      <c r="B20" s="4" t="s">
        <v>611</v>
      </c>
      <c r="C20" s="5">
        <v>8</v>
      </c>
    </row>
    <row r="21" spans="1:3" ht="15" customHeight="1" x14ac:dyDescent="0.25">
      <c r="A21" s="80"/>
      <c r="B21" s="4" t="s">
        <v>612</v>
      </c>
      <c r="C21" s="5">
        <v>3</v>
      </c>
    </row>
  </sheetData>
  <mergeCells count="89">
    <mergeCell ref="B11:B15"/>
    <mergeCell ref="D8:D10"/>
    <mergeCell ref="G8:G10"/>
    <mergeCell ref="P11:P14"/>
    <mergeCell ref="Q11:Q14"/>
    <mergeCell ref="K11:K14"/>
    <mergeCell ref="L11:L14"/>
    <mergeCell ref="M11:M14"/>
    <mergeCell ref="N11:N14"/>
    <mergeCell ref="O11:O14"/>
    <mergeCell ref="D11:D15"/>
    <mergeCell ref="I11:I15"/>
    <mergeCell ref="J11:J15"/>
    <mergeCell ref="B8:B10"/>
    <mergeCell ref="X11:X14"/>
    <mergeCell ref="U11:U14"/>
    <mergeCell ref="C8:C10"/>
    <mergeCell ref="H11:H14"/>
    <mergeCell ref="C11:C15"/>
    <mergeCell ref="S11:S14"/>
    <mergeCell ref="R11:R14"/>
    <mergeCell ref="T11:T14"/>
    <mergeCell ref="G11:G14"/>
    <mergeCell ref="H8:H10"/>
    <mergeCell ref="J8:J10"/>
    <mergeCell ref="V11:V14"/>
    <mergeCell ref="W11:W14"/>
    <mergeCell ref="A8:A10"/>
    <mergeCell ref="Z6:Z7"/>
    <mergeCell ref="AA6:AA7"/>
    <mergeCell ref="Q6:S6"/>
    <mergeCell ref="T6:V6"/>
    <mergeCell ref="W6:W7"/>
    <mergeCell ref="A1:B3"/>
    <mergeCell ref="A4:B4"/>
    <mergeCell ref="A5:B5"/>
    <mergeCell ref="A6:A7"/>
    <mergeCell ref="B6:B7"/>
    <mergeCell ref="AQ11:AQ14"/>
    <mergeCell ref="A11:A15"/>
    <mergeCell ref="I8:I10"/>
    <mergeCell ref="AB6:AB7"/>
    <mergeCell ref="AC6:AC7"/>
    <mergeCell ref="AD6:AF6"/>
    <mergeCell ref="AG6:AI6"/>
    <mergeCell ref="AJ6:AL6"/>
    <mergeCell ref="C6:C7"/>
    <mergeCell ref="D6:D7"/>
    <mergeCell ref="E6:E7"/>
    <mergeCell ref="G6:G7"/>
    <mergeCell ref="H6:H7"/>
    <mergeCell ref="I6:I7"/>
    <mergeCell ref="X6:X7"/>
    <mergeCell ref="Y6:Y7"/>
    <mergeCell ref="C2:AT2"/>
    <mergeCell ref="C1:AT1"/>
    <mergeCell ref="A19:A21"/>
    <mergeCell ref="AR8:AR10"/>
    <mergeCell ref="AR11:AR14"/>
    <mergeCell ref="AP8:AP10"/>
    <mergeCell ref="AQ8:AQ10"/>
    <mergeCell ref="AM6:AO6"/>
    <mergeCell ref="AP6:AP7"/>
    <mergeCell ref="AQ6:AQ7"/>
    <mergeCell ref="AR6:AR7"/>
    <mergeCell ref="AS6:AS7"/>
    <mergeCell ref="AT6:AT7"/>
    <mergeCell ref="AB8:AB10"/>
    <mergeCell ref="AC8:AC10"/>
    <mergeCell ref="AP11:AP14"/>
    <mergeCell ref="AS8:AS10"/>
    <mergeCell ref="AT8:AT10"/>
    <mergeCell ref="C5:AT5"/>
    <mergeCell ref="C4:AT4"/>
    <mergeCell ref="C3:AT3"/>
    <mergeCell ref="F6:F7"/>
    <mergeCell ref="J6:J7"/>
    <mergeCell ref="K6:M6"/>
    <mergeCell ref="N6:P6"/>
    <mergeCell ref="AM8:AO10"/>
    <mergeCell ref="AD8:AF10"/>
    <mergeCell ref="AG8:AI10"/>
    <mergeCell ref="AJ8:AL10"/>
    <mergeCell ref="AD11:AF14"/>
    <mergeCell ref="AG11:AI14"/>
    <mergeCell ref="AJ11:AL14"/>
    <mergeCell ref="AM11:AO14"/>
    <mergeCell ref="AB11:AB15"/>
    <mergeCell ref="AC11:AC15"/>
  </mergeCells>
  <pageMargins left="0.7" right="0.7" top="0.75" bottom="0.75" header="0.3" footer="0.3"/>
  <pageSetup scale="4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Portada</vt:lpstr>
      <vt:lpstr>Planificación y Desarrollo</vt:lpstr>
      <vt:lpstr>Recursos Humanos</vt:lpstr>
      <vt:lpstr>Comunicaciones</vt:lpstr>
      <vt:lpstr>Ofic.  Acceso a la Información</vt:lpstr>
      <vt:lpstr>Jurídico</vt:lpstr>
      <vt:lpstr>Compras y Contrataciones</vt:lpstr>
      <vt:lpstr>Servicios Generales</vt:lpstr>
      <vt:lpstr>Transportación</vt:lpstr>
      <vt:lpstr>Tecnología</vt:lpstr>
      <vt:lpstr>Programas Sociales</vt:lpstr>
      <vt:lpstr>Centro de Salud Comunitario</vt:lpstr>
      <vt:lpstr>Provisiones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Ruqueily Plata</dc:creator>
  <cp:lastModifiedBy>Ruqueily Plata</cp:lastModifiedBy>
  <cp:lastPrinted>2024-10-22T13:00:45Z</cp:lastPrinted>
  <dcterms:created xsi:type="dcterms:W3CDTF">2015-06-05T18:19:34Z</dcterms:created>
  <dcterms:modified xsi:type="dcterms:W3CDTF">2024-11-08T14:45:19Z</dcterms:modified>
</cp:coreProperties>
</file>