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0515" windowHeight="4170" activeTab="2"/>
  </bookViews>
  <sheets>
    <sheet name="MAYO " sheetId="1" r:id="rId1"/>
    <sheet name="JUNIO" sheetId="2" r:id="rId2"/>
    <sheet name="JULIO" sheetId="3" r:id="rId3"/>
  </sheets>
  <calcPr calcId="144525"/>
</workbook>
</file>

<file path=xl/calcChain.xml><?xml version="1.0" encoding="utf-8"?>
<calcChain xmlns="http://schemas.openxmlformats.org/spreadsheetml/2006/main">
  <c r="G86" i="3" l="1"/>
  <c r="G88" i="3" l="1"/>
  <c r="G89" i="3" s="1"/>
  <c r="G90" i="3" s="1"/>
  <c r="G91" i="3" s="1"/>
  <c r="G92" i="3" s="1"/>
  <c r="G93" i="3" s="1"/>
  <c r="G87" i="3"/>
  <c r="G14" i="3" l="1"/>
  <c r="G15" i="3"/>
  <c r="G16" i="3" s="1"/>
  <c r="G17" i="3" s="1"/>
  <c r="G18" i="3" l="1"/>
  <c r="G19" i="3" s="1"/>
  <c r="G20" i="3" s="1"/>
  <c r="G21" i="3" s="1"/>
  <c r="G22" i="3" s="1"/>
  <c r="G23" i="3" s="1"/>
  <c r="G24" i="3" s="1"/>
  <c r="G14" i="2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5" i="3" l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26" i="2"/>
  <c r="G27" i="2" s="1"/>
  <c r="G28" i="2" s="1"/>
  <c r="G29" i="2" s="1"/>
  <c r="G30" i="2" s="1"/>
  <c r="G31" i="2" s="1"/>
  <c r="G32" i="2" s="1"/>
  <c r="G33" i="2" s="1"/>
  <c r="G34" i="2" l="1"/>
  <c r="G35" i="2" s="1"/>
  <c r="G36" i="2" s="1"/>
  <c r="G37" i="2" s="1"/>
  <c r="G38" i="2" l="1"/>
  <c r="G39" i="2" s="1"/>
  <c r="G40" i="2" s="1"/>
  <c r="G41" i="2" s="1"/>
  <c r="G42" i="2" s="1"/>
  <c r="G43" i="2" s="1"/>
  <c r="G44" i="2" s="1"/>
  <c r="G45" i="2" s="1"/>
  <c r="G46" i="2" l="1"/>
  <c r="G47" i="2" l="1"/>
  <c r="G48" i="2" s="1"/>
  <c r="G49" i="2" s="1"/>
  <c r="G50" i="2" s="1"/>
  <c r="G51" i="2" s="1"/>
  <c r="G52" i="2" s="1"/>
  <c r="G53" i="2" l="1"/>
  <c r="G54" i="2" s="1"/>
  <c r="G55" i="2" s="1"/>
  <c r="G56" i="2" s="1"/>
  <c r="G57" i="2" s="1"/>
  <c r="G58" i="2" s="1"/>
  <c r="G59" i="2" s="1"/>
  <c r="G60" i="2" s="1"/>
</calcChain>
</file>

<file path=xl/sharedStrings.xml><?xml version="1.0" encoding="utf-8"?>
<sst xmlns="http://schemas.openxmlformats.org/spreadsheetml/2006/main" count="213" uniqueCount="161">
  <si>
    <t xml:space="preserve">                              AÑO DEL FOMENTO DE LAS EXPORTACIONES</t>
  </si>
  <si>
    <t xml:space="preserve">                      Anticipo Financiero</t>
  </si>
  <si>
    <t xml:space="preserve">                      Desde el 01 Hasta 30 de Mayo del 2018.</t>
  </si>
  <si>
    <t xml:space="preserve">                         (Valor en RD$)</t>
  </si>
  <si>
    <t>Cuenta Bancaria No. 010-252299-5</t>
  </si>
  <si>
    <t xml:space="preserve">                            Balance Inicial </t>
  </si>
  <si>
    <t>: 9,321,700.45</t>
  </si>
  <si>
    <t>No.</t>
  </si>
  <si>
    <t>Fecha</t>
  </si>
  <si>
    <t>No. Ck.</t>
  </si>
  <si>
    <t>Descripcion</t>
  </si>
  <si>
    <t>Debito</t>
  </si>
  <si>
    <t xml:space="preserve">Credito </t>
  </si>
  <si>
    <t xml:space="preserve">Balance </t>
  </si>
  <si>
    <t xml:space="preserve">Fondo Operacional Oficina Valverde Mao </t>
  </si>
  <si>
    <t>Alquiler Oficina Provincial del Seibo</t>
  </si>
  <si>
    <t>Alquiler Oficina Provincial de Bonao</t>
  </si>
  <si>
    <t>Alquiler Oficina Provincial de la Vega</t>
  </si>
  <si>
    <t>Alquiler Oficina Provincial de Nagua</t>
  </si>
  <si>
    <t>Alquiler Oficina Provincial de Montecristi</t>
  </si>
  <si>
    <t>Ayuda Hospitalaria: Hansel D. Hernandez</t>
  </si>
  <si>
    <t>Cancelado</t>
  </si>
  <si>
    <t>Fondo Operacional Oficina de Azua</t>
  </si>
  <si>
    <t>Adquisicion de Etiquetas de Cartón Semana Santa</t>
  </si>
  <si>
    <t>Adquisicion de Fundas Plasticas p/Emp. Semana Santa</t>
  </si>
  <si>
    <t xml:space="preserve">Fondo Operacional Oficina de Santiago </t>
  </si>
  <si>
    <t>Fondo Operacional Oficina de Dajabon</t>
  </si>
  <si>
    <t>Fondo Operacional Oficina de San Juan de la M.</t>
  </si>
  <si>
    <t>Fondo Operacional Oficina de Bonao</t>
  </si>
  <si>
    <t>Cheques Cancelados Varios</t>
  </si>
  <si>
    <t>Ayuda economica personas envejecientes</t>
  </si>
  <si>
    <t>Fondo General de la Institucion (Caja Chica)</t>
  </si>
  <si>
    <t>Mantenimiento y Acceso al Sistema de vehiculos</t>
  </si>
  <si>
    <t>Fondo de Alimento de la Institucion</t>
  </si>
  <si>
    <t>Capacitacion al Personal de esta Institucion</t>
  </si>
  <si>
    <t>Registro Comision y Gastos  Bancarios</t>
  </si>
  <si>
    <t>Compra Madera Reparacion Gazebo Of. Barahona</t>
  </si>
  <si>
    <t>Fondo Operacional Oficina de Barahona</t>
  </si>
  <si>
    <t>Fondo Operacional Oficina de Monte Plata</t>
  </si>
  <si>
    <t>Fondo Operacional Oficina de Nagua</t>
  </si>
  <si>
    <t>Fondo Operacional Direccion General de esta Inst.</t>
  </si>
  <si>
    <t>Compensacion al Persona por el Dia del Contador</t>
  </si>
  <si>
    <t>Cheque Cancelado (5490)</t>
  </si>
  <si>
    <t>Compra Botellones de Agua uso de la Institucion</t>
  </si>
  <si>
    <t>Fondo Operacional Oficina de Puerto Plata</t>
  </si>
  <si>
    <t>Fondo Operacional Oficina de Montecristi</t>
  </si>
  <si>
    <t xml:space="preserve">Servicios de Reparacion y Mantenimiento a Vehiculos </t>
  </si>
  <si>
    <t>Fondo Operacional Oficina de la Vega</t>
  </si>
  <si>
    <t>Servicios Asesoria de Estructuracion y Coord. U. M.</t>
  </si>
  <si>
    <t>Actividad del Dia de la Madres de esta Institucion</t>
  </si>
  <si>
    <t>Cheque Cancelado (5378)</t>
  </si>
  <si>
    <t>Contribucion Instrumentos Musicales B. Ballet la Romana</t>
  </si>
  <si>
    <t xml:space="preserve">                       PLAN DE ASISTENCIA SOCIAL DE LA PRESIDENCIA</t>
  </si>
  <si>
    <t xml:space="preserve">                      Desde el 01 Hasta 30 de Junio del 2018.</t>
  </si>
  <si>
    <t>: 3,427,190.58</t>
  </si>
  <si>
    <t>Notarizacion de Varios Contratos de Licitaciones</t>
  </si>
  <si>
    <t>Adquisicion Paso Rapido a los Vehiculos de la Institucion</t>
  </si>
  <si>
    <t>Reparacion Vehiculo de la Direccion General</t>
  </si>
  <si>
    <t>Asesoria Procesos Imp. Las Normas Basic de Control</t>
  </si>
  <si>
    <t>Servicios de Mant. Y Asesoria Sistema de Informatica</t>
  </si>
  <si>
    <t>Adquisicion Fundas Plastica Empaque Gral. De la Inst.</t>
  </si>
  <si>
    <t>Adquisicion de Medicamentos para ser Donados</t>
  </si>
  <si>
    <t>Ayuda Economica Cubrir Gastos Funebres</t>
  </si>
  <si>
    <t>Ayuda Economica Compra de Medicamentos</t>
  </si>
  <si>
    <t>Ayuda Economica para Cubrir Estudios Medicos</t>
  </si>
  <si>
    <t>Ayuda Economica para Cubrir Gastos de Cirugia</t>
  </si>
  <si>
    <t>Ayuda Economica para Materiales Ortopedicos</t>
  </si>
  <si>
    <t>Ayuda Economica para Cubrir Gastos de Medicamentos</t>
  </si>
  <si>
    <t>Ayuda Economica para Gastos  Deuda por Internamiento</t>
  </si>
  <si>
    <t>Ayuda Economicapara Gastos Cirugia Ocular</t>
  </si>
  <si>
    <t>Ayuda Economica para Gastos Cirugia</t>
  </si>
  <si>
    <t>Cheque Cancelado No. 5430</t>
  </si>
  <si>
    <t>Cheque Cancelado No. 5475</t>
  </si>
  <si>
    <t>Registro Gastos y Comisiones</t>
  </si>
  <si>
    <t>Cheque Cancelado No. 5040</t>
  </si>
  <si>
    <t>Ayuda Economica par Gastos Cirugia Tumor</t>
  </si>
  <si>
    <t>Reposicion Fondo Operacional Direccion General</t>
  </si>
  <si>
    <t>Reposicion Fondo General de esta Institucion</t>
  </si>
  <si>
    <t>Reposicion Fondo Operacional Unidad Medica</t>
  </si>
  <si>
    <t>Ayuda Economica Fallecimiento esposo</t>
  </si>
  <si>
    <t>Ayuda Economica a Cuerpo de Ayudante</t>
  </si>
  <si>
    <t>Ayuda Economica Gastos Cirugia Protesis</t>
  </si>
  <si>
    <t>Ayuda Economica Cubrir Gastos Materiales Ortpedicos</t>
  </si>
  <si>
    <t>Cheque Cancelado No. 5282</t>
  </si>
  <si>
    <t>Cheque Cancelado No. 4095</t>
  </si>
  <si>
    <t>Cheque Cancelado No. 4625</t>
  </si>
  <si>
    <t>Cheque Cancelado No. 4816</t>
  </si>
  <si>
    <t>Cheque Cancelado No. 5044</t>
  </si>
  <si>
    <t>Cheque Cancelado No. 5255</t>
  </si>
  <si>
    <t xml:space="preserve"> </t>
  </si>
  <si>
    <t xml:space="preserve">                      Desde el 01 Hasta 31 de Julio del 2018.</t>
  </si>
  <si>
    <t>Servicios Asesoria Unidad Medica Estructuracion y Coord</t>
  </si>
  <si>
    <t>Reposicion Fondo General de la Institucion</t>
  </si>
  <si>
    <t>Contribucion Boletas Obra Teatral</t>
  </si>
  <si>
    <t>Tranferencia Reposicion Fondo Reponible (No. 00073)</t>
  </si>
  <si>
    <t>Colector de Impuestos Internos (18%) Marzo</t>
  </si>
  <si>
    <t>Colector de Impuestos Internos (10%) Marzo</t>
  </si>
  <si>
    <t>Reposicion Fondo Oficina de Bani</t>
  </si>
  <si>
    <t>Alquiler Local Oficina de San Pedro de Macoris</t>
  </si>
  <si>
    <t xml:space="preserve">Mantenimiento Acceso al Sistema GPS a Vehiculos </t>
  </si>
  <si>
    <t>Notarizacion y Elaboracion de Actas Comparacion de P.</t>
  </si>
  <si>
    <t>Notarizacion y Elaboracion de Actas Diferentes Procesos</t>
  </si>
  <si>
    <t>Alquiler Local Oficina de Bonao</t>
  </si>
  <si>
    <t xml:space="preserve">Alquiler Local Oficina de Montecristi </t>
  </si>
  <si>
    <t>Alquiler Local Oficina de la Vega</t>
  </si>
  <si>
    <t>Reposicion Fondo Operacional Oficina de Neyba</t>
  </si>
  <si>
    <t>Reposicion Fondo Oficina Operacional de Dajabon</t>
  </si>
  <si>
    <t xml:space="preserve">Reposicion Fondo Oficina Operacional de San Pedro de M. </t>
  </si>
  <si>
    <t>Reposicion Fondo Operacional Oficina de Bani</t>
  </si>
  <si>
    <t>Reposicion Fondo Operacional Oficina de Bonao</t>
  </si>
  <si>
    <t>Alquiler Local Oficina de Maria Trinidad Sanchez (Nagua)</t>
  </si>
  <si>
    <t>Ayuda Economica p/Gastos Deudas Internamiento A. R.</t>
  </si>
  <si>
    <t>Ayuda Economica p/Gasto T. Radioterapia Filomena M.</t>
  </si>
  <si>
    <t>Reposicion Fondo Operacional Oficina de Moca</t>
  </si>
  <si>
    <t>Reposicion Fondo Operacional Oficina de Puerto Plata</t>
  </si>
  <si>
    <t>Ayuda Economica p/Compra de Botas Ortopedicas Julio V.</t>
  </si>
  <si>
    <t>Reposicion Fondo Operacional Oficina Monte Plata</t>
  </si>
  <si>
    <t>Reposicion Fondo Operacional Oficina de Azua</t>
  </si>
  <si>
    <t>Reposicion Fondo Operacional Oficina de Barahona</t>
  </si>
  <si>
    <t>Asesoria Procesos Implementacion de la Nobaci</t>
  </si>
  <si>
    <t>Servicios Estructuracion de la Direccion de Comunicación</t>
  </si>
  <si>
    <t>Reposicion Fondo Operacional Oficina Maria Trinidad S.</t>
  </si>
  <si>
    <t>Contribucion Servicios Movilizacion Base de Datos del Servidor</t>
  </si>
  <si>
    <t>Reposicion Fondo de Aliementos</t>
  </si>
  <si>
    <t>Alquiler Local Oficina de Puerto Plata</t>
  </si>
  <si>
    <t>Reposicion Fondo Operacional Oficina de Montecristi</t>
  </si>
  <si>
    <t>Reposicion Fondo Operacional Oficina de la Vega</t>
  </si>
  <si>
    <t>Repopsicion Fondo Operacional Direccion General</t>
  </si>
  <si>
    <t>Pago Impuestos Internos (18%) Abril</t>
  </si>
  <si>
    <t>Pago Impuestos Internos (10 y 5%) Abril</t>
  </si>
  <si>
    <t xml:space="preserve">Pago Impuestos Internos (18%) Mayo </t>
  </si>
  <si>
    <t>Pago Impuestos Internos (10 y 5%) Mayo</t>
  </si>
  <si>
    <t>Reposicion Fondo Operacional Oficina de Santiago</t>
  </si>
  <si>
    <t>Reposicion Fondo Operacional Oficina de Higuey</t>
  </si>
  <si>
    <t>Ayuda Gastos Estudios Medicos Ian David Morel</t>
  </si>
  <si>
    <t>Ayuda Gastos Estudios Medicos (fibroscan) Jose R. Luciano</t>
  </si>
  <si>
    <t>Reposicion Fondo Operacional Oficna de Nagua</t>
  </si>
  <si>
    <t>Reposicion Fondo Operacional Oficina de Dajabon</t>
  </si>
  <si>
    <t>Ayuda Gastos Cirugia (A. de Tobillo D)Anadia Belen Marte</t>
  </si>
  <si>
    <t>Ayuda Gastos Hospitalizacion Keisy A. Piña</t>
  </si>
  <si>
    <t>Adquisición de Materiales de Limpieza y Articulos Plásticos</t>
  </si>
  <si>
    <t>Presentación Artistica Fiesta de las Madres en Bonao</t>
  </si>
  <si>
    <t>Desmantelación e Instalacion de Transfer de la Planta Electrica</t>
  </si>
  <si>
    <t>Reposición Fondo Operacional Oficina Valverde Mao</t>
  </si>
  <si>
    <t>Reposición Fondo General de la Institucion</t>
  </si>
  <si>
    <t>Contribucion Programa Tratamiento P.R. a P.G.R.D</t>
  </si>
  <si>
    <t>Ayuda Gastos Estudios Medicos a Juanita Pimentel</t>
  </si>
  <si>
    <t>Ayuda Gastos Estudios Medicos a Victor M. Novas</t>
  </si>
  <si>
    <t>Actividad Dia de los Padre de los Empleados Justificar C. F.</t>
  </si>
  <si>
    <t>Ayuda Gastos Audifonos Digitales Keyla Ortiz Ambos Oidos</t>
  </si>
  <si>
    <t>Contribucion p/Remodelacion Altar Parroquia San Jose Calasanz</t>
  </si>
  <si>
    <t>Ayuda Gastos Cirugia Ocular Ambos Ojos Ybelize Reyes</t>
  </si>
  <si>
    <t>Ayuda Economica Cuerpo de Ayudante Junio</t>
  </si>
  <si>
    <t>Colector de Impuestos 18% junio</t>
  </si>
  <si>
    <t>Colector de Impuestos 10 &amp;5% Junio</t>
  </si>
  <si>
    <t>Ayuda Economica Materiales de Construccion Magaly Guzman</t>
  </si>
  <si>
    <t>Ayuda Economica Compra Ventana Reparacion Vivienda M. G.</t>
  </si>
  <si>
    <t>Alquiler Local Oficina de Puerto Plata Julio</t>
  </si>
  <si>
    <t>Reposicion Fondo Operacional Oficina de Monte Plata</t>
  </si>
  <si>
    <t>Reposicion Fondo Operacional Oficina de Seibo</t>
  </si>
  <si>
    <t>Alquiler Local Oficina de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</si>
</sst>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Nyala"/>
    </font>
    <font>
      <b/>
      <sz val="11"/>
      <color theme="1"/>
      <name val="Nyala"/>
    </font>
    <font>
      <sz val="9"/>
      <color theme="1"/>
      <name val="Nyala"/>
    </font>
    <font>
      <i/>
      <sz val="9"/>
      <color theme="1"/>
      <name val="Nyala"/>
    </font>
    <font>
      <sz val="16"/>
      <color theme="1"/>
      <name val="Nyala"/>
    </font>
    <font>
      <b/>
      <i/>
      <sz val="9"/>
      <color theme="1"/>
      <name val="Nyala"/>
    </font>
    <font>
      <sz val="10.5"/>
      <color theme="1"/>
      <name val="Nyala"/>
    </font>
    <font>
      <b/>
      <sz val="10.5"/>
      <color theme="1"/>
      <name val="Nyala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4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3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2" xfId="0" applyFont="1" applyBorder="1"/>
    <xf numFmtId="14" fontId="1" fillId="0" borderId="1" xfId="0" applyNumberFormat="1" applyFont="1" applyBorder="1"/>
    <xf numFmtId="43" fontId="1" fillId="0" borderId="1" xfId="0" applyNumberFormat="1" applyFont="1" applyFill="1" applyBorder="1"/>
    <xf numFmtId="0" fontId="1" fillId="0" borderId="1" xfId="0" applyFont="1" applyFill="1" applyBorder="1"/>
    <xf numFmtId="43" fontId="1" fillId="0" borderId="0" xfId="0" applyNumberFormat="1" applyFont="1" applyBorder="1"/>
    <xf numFmtId="14" fontId="1" fillId="0" borderId="0" xfId="0" applyNumberFormat="1" applyFont="1" applyBorder="1"/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1" fillId="0" borderId="2" xfId="0" applyFont="1" applyBorder="1"/>
    <xf numFmtId="0" fontId="2" fillId="0" borderId="2" xfId="0" applyFont="1" applyBorder="1" applyAlignment="1"/>
    <xf numFmtId="0" fontId="2" fillId="0" borderId="2" xfId="0" applyFont="1" applyBorder="1" applyAlignment="1">
      <alignment horizontal="right"/>
    </xf>
    <xf numFmtId="43" fontId="1" fillId="0" borderId="2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3" fontId="1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43" fontId="2" fillId="0" borderId="2" xfId="0" applyNumberFormat="1" applyFont="1" applyBorder="1"/>
    <xf numFmtId="0" fontId="1" fillId="3" borderId="1" xfId="0" applyFont="1" applyFill="1" applyBorder="1" applyAlignment="1">
      <alignment horizontal="center"/>
    </xf>
    <xf numFmtId="14" fontId="1" fillId="0" borderId="1" xfId="0" applyNumberFormat="1" applyFont="1" applyFill="1" applyBorder="1"/>
    <xf numFmtId="0" fontId="6" fillId="0" borderId="0" xfId="0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1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43" fontId="7" fillId="0" borderId="1" xfId="0" applyNumberFormat="1" applyFont="1" applyBorder="1"/>
    <xf numFmtId="14" fontId="7" fillId="2" borderId="1" xfId="0" applyNumberFormat="1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43" fontId="7" fillId="2" borderId="1" xfId="0" applyNumberFormat="1" applyFont="1" applyFill="1" applyBorder="1"/>
    <xf numFmtId="14" fontId="7" fillId="0" borderId="1" xfId="0" applyNumberFormat="1" applyFont="1" applyBorder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4" fontId="7" fillId="3" borderId="1" xfId="0" applyNumberFormat="1" applyFont="1" applyFill="1" applyBorder="1" applyAlignment="1">
      <alignment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43" fontId="7" fillId="3" borderId="1" xfId="0" applyNumberFormat="1" applyFont="1" applyFill="1" applyBorder="1"/>
    <xf numFmtId="43" fontId="7" fillId="0" borderId="1" xfId="0" applyNumberFormat="1" applyFont="1" applyFill="1" applyBorder="1"/>
    <xf numFmtId="14" fontId="7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3" fontId="8" fillId="0" borderId="1" xfId="0" applyNumberFormat="1" applyFont="1" applyBorder="1"/>
    <xf numFmtId="0" fontId="1" fillId="0" borderId="0" xfId="0" applyFont="1" applyAlignment="1"/>
    <xf numFmtId="14" fontId="8" fillId="2" borderId="1" xfId="0" applyNumberFormat="1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43" fontId="8" fillId="2" borderId="1" xfId="0" applyNumberFormat="1" applyFont="1" applyFill="1" applyBorder="1"/>
    <xf numFmtId="43" fontId="2" fillId="0" borderId="1" xfId="0" applyNumberFormat="1" applyFont="1" applyFill="1" applyBorder="1"/>
    <xf numFmtId="14" fontId="7" fillId="0" borderId="1" xfId="0" applyNumberFormat="1" applyFont="1" applyFill="1" applyBorder="1"/>
    <xf numFmtId="0" fontId="7" fillId="0" borderId="1" xfId="0" applyFont="1" applyFill="1" applyBorder="1"/>
    <xf numFmtId="0" fontId="1" fillId="0" borderId="0" xfId="0" applyFont="1"/>
    <xf numFmtId="43" fontId="8" fillId="0" borderId="1" xfId="0" applyNumberFormat="1" applyFont="1" applyFill="1" applyBorder="1"/>
    <xf numFmtId="14" fontId="7" fillId="3" borderId="1" xfId="0" applyNumberFormat="1" applyFont="1" applyFill="1" applyBorder="1"/>
    <xf numFmtId="43" fontId="8" fillId="3" borderId="1" xfId="0" applyNumberFormat="1" applyFont="1" applyFill="1" applyBorder="1"/>
    <xf numFmtId="0" fontId="7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1</xdr:row>
      <xdr:rowOff>0</xdr:rowOff>
    </xdr:from>
    <xdr:to>
      <xdr:col>3</xdr:col>
      <xdr:colOff>2752725</xdr:colOff>
      <xdr:row>3</xdr:row>
      <xdr:rowOff>171450</xdr:rowOff>
    </xdr:to>
    <xdr:pic>
      <xdr:nvPicPr>
        <xdr:cNvPr id="2" name="1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190500"/>
          <a:ext cx="187642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1</xdr:row>
      <xdr:rowOff>0</xdr:rowOff>
    </xdr:from>
    <xdr:to>
      <xdr:col>3</xdr:col>
      <xdr:colOff>876300</xdr:colOff>
      <xdr:row>3</xdr:row>
      <xdr:rowOff>171450</xdr:rowOff>
    </xdr:to>
    <xdr:pic>
      <xdr:nvPicPr>
        <xdr:cNvPr id="2" name="1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190500"/>
          <a:ext cx="1781175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923925</xdr:colOff>
      <xdr:row>0</xdr:row>
      <xdr:rowOff>95250</xdr:rowOff>
    </xdr:from>
    <xdr:to>
      <xdr:col>3</xdr:col>
      <xdr:colOff>2867025</xdr:colOff>
      <xdr:row>3</xdr:row>
      <xdr:rowOff>76200</xdr:rowOff>
    </xdr:to>
    <xdr:pic>
      <xdr:nvPicPr>
        <xdr:cNvPr id="3" name="2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95250"/>
          <a:ext cx="2095500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1</xdr:row>
      <xdr:rowOff>0</xdr:rowOff>
    </xdr:from>
    <xdr:to>
      <xdr:col>3</xdr:col>
      <xdr:colOff>876300</xdr:colOff>
      <xdr:row>3</xdr:row>
      <xdr:rowOff>171450</xdr:rowOff>
    </xdr:to>
    <xdr:pic>
      <xdr:nvPicPr>
        <xdr:cNvPr id="2" name="1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90500"/>
          <a:ext cx="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923925</xdr:colOff>
      <xdr:row>0</xdr:row>
      <xdr:rowOff>95250</xdr:rowOff>
    </xdr:from>
    <xdr:to>
      <xdr:col>3</xdr:col>
      <xdr:colOff>923925</xdr:colOff>
      <xdr:row>3</xdr:row>
      <xdr:rowOff>76200</xdr:rowOff>
    </xdr:to>
    <xdr:pic>
      <xdr:nvPicPr>
        <xdr:cNvPr id="3" name="2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95250"/>
          <a:ext cx="19431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1104900</xdr:colOff>
      <xdr:row>0</xdr:row>
      <xdr:rowOff>114299</xdr:rowOff>
    </xdr:from>
    <xdr:to>
      <xdr:col>3</xdr:col>
      <xdr:colOff>3048000</xdr:colOff>
      <xdr:row>3</xdr:row>
      <xdr:rowOff>123824</xdr:rowOff>
    </xdr:to>
    <xdr:pic>
      <xdr:nvPicPr>
        <xdr:cNvPr id="4" name="3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114299"/>
          <a:ext cx="194310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Layout" topLeftCell="A15" zoomScaleNormal="100" workbookViewId="0">
      <selection activeCell="D24" sqref="D24"/>
    </sheetView>
  </sheetViews>
  <sheetFormatPr baseColWidth="10" defaultRowHeight="15"/>
  <cols>
    <col min="1" max="1" width="5.7109375" customWidth="1"/>
    <col min="2" max="2" width="9.42578125" customWidth="1"/>
    <col min="3" max="3" width="7.28515625" customWidth="1"/>
    <col min="4" max="4" width="43" customWidth="1"/>
    <col min="5" max="5" width="10.85546875" customWidth="1"/>
    <col min="6" max="6" width="13" customWidth="1"/>
    <col min="7" max="7" width="14.140625" customWidth="1"/>
  </cols>
  <sheetData>
    <row r="1" spans="1:8">
      <c r="A1" s="1"/>
      <c r="B1" s="71"/>
      <c r="C1" s="71"/>
      <c r="D1" s="71"/>
      <c r="E1" s="71"/>
      <c r="F1" s="71"/>
      <c r="G1" s="71"/>
      <c r="H1" s="1"/>
    </row>
    <row r="2" spans="1:8">
      <c r="A2" s="1"/>
      <c r="B2" s="17"/>
      <c r="C2" s="17"/>
      <c r="D2" s="17"/>
      <c r="E2" s="17"/>
      <c r="F2" s="17"/>
      <c r="G2" s="17"/>
      <c r="H2" s="1"/>
    </row>
    <row r="3" spans="1:8">
      <c r="A3" s="1"/>
      <c r="B3" s="17"/>
      <c r="C3" s="17"/>
      <c r="D3" s="17"/>
      <c r="E3" s="17"/>
      <c r="F3" s="17"/>
      <c r="G3" s="17"/>
      <c r="H3" s="1"/>
    </row>
    <row r="4" spans="1:8">
      <c r="A4" s="1"/>
      <c r="B4" s="17"/>
      <c r="C4" s="17"/>
      <c r="D4" s="17"/>
      <c r="E4" s="17"/>
      <c r="F4" s="17"/>
      <c r="G4" s="17"/>
      <c r="H4" s="1"/>
    </row>
    <row r="5" spans="1:8" ht="20.25">
      <c r="A5" s="1"/>
      <c r="B5" s="31" t="s">
        <v>52</v>
      </c>
      <c r="C5" s="31"/>
      <c r="D5" s="32"/>
      <c r="E5" s="4"/>
      <c r="F5" s="4"/>
      <c r="G5" s="4"/>
      <c r="H5" s="1"/>
    </row>
    <row r="6" spans="1:8">
      <c r="A6" s="1"/>
      <c r="B6" s="1"/>
      <c r="C6" s="1"/>
      <c r="D6" s="19" t="s">
        <v>0</v>
      </c>
      <c r="E6" s="18"/>
      <c r="F6" s="16"/>
      <c r="G6" s="16"/>
      <c r="H6" s="1"/>
    </row>
    <row r="7" spans="1:8">
      <c r="A7" s="1"/>
      <c r="B7" s="1"/>
      <c r="C7" s="1"/>
      <c r="D7" s="2" t="s">
        <v>1</v>
      </c>
      <c r="E7" s="17"/>
      <c r="F7" s="1"/>
      <c r="G7" s="1"/>
      <c r="H7" s="1"/>
    </row>
    <row r="8" spans="1:8">
      <c r="A8" s="1"/>
      <c r="B8" s="1"/>
      <c r="C8" s="1"/>
      <c r="D8" s="4" t="s">
        <v>2</v>
      </c>
      <c r="E8" s="17"/>
      <c r="F8" s="1"/>
      <c r="G8" s="1"/>
      <c r="H8" s="1"/>
    </row>
    <row r="9" spans="1:8">
      <c r="A9" s="1"/>
      <c r="B9" s="1"/>
      <c r="C9" s="1"/>
      <c r="D9" s="4" t="s">
        <v>3</v>
      </c>
      <c r="E9" s="17"/>
      <c r="F9" s="1"/>
      <c r="G9" s="1"/>
      <c r="H9" s="1"/>
    </row>
    <row r="10" spans="1:8" ht="15.75" thickBot="1">
      <c r="A10" s="1"/>
      <c r="B10" s="10" t="s">
        <v>4</v>
      </c>
      <c r="C10" s="10"/>
      <c r="D10" s="21"/>
      <c r="E10" s="17"/>
      <c r="F10" s="1"/>
      <c r="G10" s="1"/>
      <c r="H10" s="1"/>
    </row>
    <row r="11" spans="1:8" ht="15.75" thickBot="1">
      <c r="A11" s="1"/>
      <c r="B11" s="1"/>
      <c r="C11" s="1"/>
      <c r="D11" s="1"/>
      <c r="E11" s="20"/>
      <c r="F11" s="22" t="s">
        <v>5</v>
      </c>
      <c r="G11" s="23" t="s">
        <v>6</v>
      </c>
      <c r="H11" s="9"/>
    </row>
    <row r="13" spans="1:8">
      <c r="A13" s="27" t="s">
        <v>7</v>
      </c>
      <c r="B13" s="27" t="s">
        <v>8</v>
      </c>
      <c r="C13" s="27" t="s">
        <v>9</v>
      </c>
      <c r="D13" s="27" t="s">
        <v>10</v>
      </c>
      <c r="E13" s="27" t="s">
        <v>11</v>
      </c>
      <c r="F13" s="27" t="s">
        <v>12</v>
      </c>
      <c r="G13" s="27" t="s">
        <v>13</v>
      </c>
      <c r="H13" s="1"/>
    </row>
    <row r="14" spans="1:8">
      <c r="A14" s="5">
        <v>1</v>
      </c>
      <c r="B14" s="38">
        <v>43221</v>
      </c>
      <c r="C14" s="39">
        <v>5464</v>
      </c>
      <c r="D14" s="40" t="s">
        <v>14</v>
      </c>
      <c r="E14" s="40"/>
      <c r="F14" s="41">
        <v>8832</v>
      </c>
      <c r="G14" s="41">
        <v>9312868.4499999993</v>
      </c>
      <c r="H14" s="1"/>
    </row>
    <row r="15" spans="1:8">
      <c r="A15" s="5">
        <v>2</v>
      </c>
      <c r="B15" s="38">
        <v>43221</v>
      </c>
      <c r="C15" s="39">
        <v>5465</v>
      </c>
      <c r="D15" s="40" t="s">
        <v>15</v>
      </c>
      <c r="E15" s="40"/>
      <c r="F15" s="41">
        <v>25611.21</v>
      </c>
      <c r="G15" s="41">
        <v>9287257.2399999984</v>
      </c>
      <c r="H15" s="1"/>
    </row>
    <row r="16" spans="1:8">
      <c r="A16" s="5">
        <v>3</v>
      </c>
      <c r="B16" s="38">
        <v>43221</v>
      </c>
      <c r="C16" s="39">
        <v>5466</v>
      </c>
      <c r="D16" s="40" t="s">
        <v>16</v>
      </c>
      <c r="E16" s="40"/>
      <c r="F16" s="41">
        <v>21780</v>
      </c>
      <c r="G16" s="41">
        <v>9265477.2399999984</v>
      </c>
      <c r="H16" s="1"/>
    </row>
    <row r="17" spans="1:7">
      <c r="A17" s="5">
        <v>4</v>
      </c>
      <c r="B17" s="38">
        <v>43221</v>
      </c>
      <c r="C17" s="39">
        <v>5467</v>
      </c>
      <c r="D17" s="40" t="s">
        <v>17</v>
      </c>
      <c r="E17" s="40"/>
      <c r="F17" s="41">
        <v>23916.080000000002</v>
      </c>
      <c r="G17" s="41">
        <v>9241561.1599999983</v>
      </c>
    </row>
    <row r="18" spans="1:7">
      <c r="A18" s="5">
        <v>5</v>
      </c>
      <c r="B18" s="38">
        <v>43221</v>
      </c>
      <c r="C18" s="39">
        <v>5468</v>
      </c>
      <c r="D18" s="40" t="s">
        <v>18</v>
      </c>
      <c r="E18" s="40"/>
      <c r="F18" s="41">
        <v>18842.97</v>
      </c>
      <c r="G18" s="41">
        <v>9222718.1899999976</v>
      </c>
    </row>
    <row r="19" spans="1:7">
      <c r="A19" s="5">
        <v>6</v>
      </c>
      <c r="B19" s="38">
        <v>43221</v>
      </c>
      <c r="C19" s="39">
        <v>5469</v>
      </c>
      <c r="D19" s="40" t="s">
        <v>19</v>
      </c>
      <c r="E19" s="40"/>
      <c r="F19" s="41">
        <v>17129.97</v>
      </c>
      <c r="G19" s="41">
        <v>9205588.2199999969</v>
      </c>
    </row>
    <row r="20" spans="1:7">
      <c r="A20" s="5">
        <v>7</v>
      </c>
      <c r="B20" s="38">
        <v>43221</v>
      </c>
      <c r="C20" s="39">
        <v>5470</v>
      </c>
      <c r="D20" s="40" t="s">
        <v>20</v>
      </c>
      <c r="E20" s="40"/>
      <c r="F20" s="41">
        <v>50000</v>
      </c>
      <c r="G20" s="41">
        <v>9155588.2199999969</v>
      </c>
    </row>
    <row r="21" spans="1:7">
      <c r="A21" s="24">
        <v>8</v>
      </c>
      <c r="B21" s="42">
        <v>43222</v>
      </c>
      <c r="C21" s="43">
        <v>5471</v>
      </c>
      <c r="D21" s="44" t="s">
        <v>21</v>
      </c>
      <c r="E21" s="44"/>
      <c r="F21" s="45">
        <v>0</v>
      </c>
      <c r="G21" s="45">
        <v>9155588.2199999969</v>
      </c>
    </row>
    <row r="22" spans="1:7">
      <c r="A22" s="24">
        <v>9</v>
      </c>
      <c r="B22" s="42">
        <v>43222</v>
      </c>
      <c r="C22" s="43">
        <v>5472</v>
      </c>
      <c r="D22" s="44" t="s">
        <v>21</v>
      </c>
      <c r="E22" s="44"/>
      <c r="F22" s="45">
        <v>0</v>
      </c>
      <c r="G22" s="45">
        <v>9155588.2199999969</v>
      </c>
    </row>
    <row r="23" spans="1:7">
      <c r="A23" s="5">
        <v>10</v>
      </c>
      <c r="B23" s="38">
        <v>43223</v>
      </c>
      <c r="C23" s="39">
        <v>5473</v>
      </c>
      <c r="D23" s="40" t="s">
        <v>22</v>
      </c>
      <c r="E23" s="40"/>
      <c r="F23" s="41">
        <v>7656</v>
      </c>
      <c r="G23" s="41">
        <v>9147932.2199999969</v>
      </c>
    </row>
    <row r="24" spans="1:7">
      <c r="A24" s="5">
        <v>11</v>
      </c>
      <c r="B24" s="38">
        <v>43223</v>
      </c>
      <c r="C24" s="39">
        <v>5474</v>
      </c>
      <c r="D24" s="40" t="s">
        <v>23</v>
      </c>
      <c r="E24" s="40"/>
      <c r="F24" s="41">
        <v>1080562.5</v>
      </c>
      <c r="G24" s="41">
        <v>8067369.7199999969</v>
      </c>
    </row>
    <row r="25" spans="1:7">
      <c r="A25" s="5">
        <v>12</v>
      </c>
      <c r="B25" s="42">
        <v>43223</v>
      </c>
      <c r="C25" s="43">
        <v>5475</v>
      </c>
      <c r="D25" s="44" t="s">
        <v>24</v>
      </c>
      <c r="E25" s="45"/>
      <c r="F25" s="45">
        <v>519800</v>
      </c>
      <c r="G25" s="45">
        <v>7547569.7199999969</v>
      </c>
    </row>
    <row r="26" spans="1:7">
      <c r="A26" s="5">
        <v>13</v>
      </c>
      <c r="B26" s="38">
        <v>43224</v>
      </c>
      <c r="C26" s="39">
        <v>5476</v>
      </c>
      <c r="D26" s="40" t="s">
        <v>25</v>
      </c>
      <c r="E26" s="41"/>
      <c r="F26" s="41">
        <v>7209.95</v>
      </c>
      <c r="G26" s="41">
        <v>7540359.7699999968</v>
      </c>
    </row>
    <row r="27" spans="1:7">
      <c r="A27" s="5">
        <v>14</v>
      </c>
      <c r="B27" s="46">
        <v>43224</v>
      </c>
      <c r="C27" s="39">
        <v>5477</v>
      </c>
      <c r="D27" s="40" t="s">
        <v>26</v>
      </c>
      <c r="E27" s="41"/>
      <c r="F27" s="41">
        <v>8661</v>
      </c>
      <c r="G27" s="41">
        <v>7531698.7699999968</v>
      </c>
    </row>
    <row r="28" spans="1:7">
      <c r="A28" s="5">
        <v>15</v>
      </c>
      <c r="B28" s="46">
        <v>43224</v>
      </c>
      <c r="C28" s="39">
        <v>5478</v>
      </c>
      <c r="D28" s="40" t="s">
        <v>27</v>
      </c>
      <c r="E28" s="41"/>
      <c r="F28" s="41">
        <v>4612</v>
      </c>
      <c r="G28" s="41">
        <v>7527086.7699999968</v>
      </c>
    </row>
    <row r="29" spans="1:7">
      <c r="A29" s="5">
        <v>16</v>
      </c>
      <c r="B29" s="46">
        <v>43224</v>
      </c>
      <c r="C29" s="39">
        <v>5479</v>
      </c>
      <c r="D29" s="40" t="s">
        <v>28</v>
      </c>
      <c r="E29" s="41"/>
      <c r="F29" s="41">
        <v>6568.01</v>
      </c>
      <c r="G29" s="41">
        <v>7520518.759999997</v>
      </c>
    </row>
    <row r="30" spans="1:7">
      <c r="A30" s="24">
        <v>17</v>
      </c>
      <c r="B30" s="47">
        <v>43224</v>
      </c>
      <c r="C30" s="43"/>
      <c r="D30" s="44" t="s">
        <v>29</v>
      </c>
      <c r="E30" s="45">
        <v>359933.86</v>
      </c>
      <c r="F30" s="45"/>
      <c r="G30" s="45">
        <v>7880452.6199999973</v>
      </c>
    </row>
    <row r="31" spans="1:7">
      <c r="A31" s="5">
        <v>18</v>
      </c>
      <c r="B31" s="46">
        <v>43227</v>
      </c>
      <c r="C31" s="39">
        <v>5480</v>
      </c>
      <c r="D31" s="40" t="s">
        <v>30</v>
      </c>
      <c r="E31" s="41"/>
      <c r="F31" s="41">
        <v>600000</v>
      </c>
      <c r="G31" s="41">
        <v>7280452.6199999973</v>
      </c>
    </row>
    <row r="32" spans="1:7">
      <c r="A32" s="5">
        <v>19</v>
      </c>
      <c r="B32" s="46">
        <v>43228</v>
      </c>
      <c r="C32" s="39">
        <v>5481</v>
      </c>
      <c r="D32" s="40" t="s">
        <v>31</v>
      </c>
      <c r="E32" s="41"/>
      <c r="F32" s="41">
        <v>335696.35</v>
      </c>
      <c r="G32" s="41">
        <v>6944756.2699999977</v>
      </c>
    </row>
    <row r="33" spans="1:7">
      <c r="A33" s="5">
        <v>20</v>
      </c>
      <c r="B33" s="46">
        <v>43228</v>
      </c>
      <c r="C33" s="39">
        <v>5482</v>
      </c>
      <c r="D33" s="40" t="s">
        <v>32</v>
      </c>
      <c r="E33" s="41"/>
      <c r="F33" s="41">
        <v>53336</v>
      </c>
      <c r="G33" s="41">
        <v>6891420.2699999977</v>
      </c>
    </row>
    <row r="34" spans="1:7">
      <c r="A34" s="5">
        <v>21</v>
      </c>
      <c r="B34" s="46">
        <v>43228</v>
      </c>
      <c r="C34" s="39">
        <v>5483</v>
      </c>
      <c r="D34" s="40" t="s">
        <v>33</v>
      </c>
      <c r="E34" s="41"/>
      <c r="F34" s="41">
        <v>122672.56</v>
      </c>
      <c r="G34" s="41">
        <v>6768747.7099999981</v>
      </c>
    </row>
    <row r="35" spans="1:7">
      <c r="A35" s="5">
        <v>22</v>
      </c>
      <c r="B35" s="46">
        <v>43231</v>
      </c>
      <c r="C35" s="39">
        <v>5484</v>
      </c>
      <c r="D35" s="40" t="s">
        <v>34</v>
      </c>
      <c r="E35" s="41"/>
      <c r="F35" s="41">
        <v>29070</v>
      </c>
      <c r="G35" s="41">
        <v>6739677.7099999981</v>
      </c>
    </row>
    <row r="36" spans="1:7">
      <c r="A36" s="34">
        <v>23</v>
      </c>
      <c r="B36" s="48"/>
      <c r="C36" s="49"/>
      <c r="D36" s="50" t="s">
        <v>35</v>
      </c>
      <c r="E36" s="51"/>
      <c r="F36" s="51">
        <v>14375.41</v>
      </c>
      <c r="G36" s="51">
        <v>6725302.299999998</v>
      </c>
    </row>
    <row r="37" spans="1:7">
      <c r="A37" s="5">
        <v>24</v>
      </c>
      <c r="B37" s="46">
        <v>43234</v>
      </c>
      <c r="C37" s="39">
        <v>5485</v>
      </c>
      <c r="D37" s="40" t="s">
        <v>36</v>
      </c>
      <c r="E37" s="41"/>
      <c r="F37" s="41">
        <v>22389.24</v>
      </c>
      <c r="G37" s="41">
        <v>6702913.0599999977</v>
      </c>
    </row>
    <row r="38" spans="1:7">
      <c r="A38" s="5">
        <v>25</v>
      </c>
      <c r="B38" s="46">
        <v>43234</v>
      </c>
      <c r="C38" s="39">
        <v>5486</v>
      </c>
      <c r="D38" s="40" t="s">
        <v>37</v>
      </c>
      <c r="E38" s="41"/>
      <c r="F38" s="41">
        <v>6019.36</v>
      </c>
      <c r="G38" s="41">
        <v>6696893.6999999974</v>
      </c>
    </row>
    <row r="39" spans="1:7">
      <c r="A39" s="5">
        <v>26</v>
      </c>
      <c r="B39" s="46">
        <v>43234</v>
      </c>
      <c r="C39" s="39">
        <v>5487</v>
      </c>
      <c r="D39" s="40" t="s">
        <v>38</v>
      </c>
      <c r="E39" s="41"/>
      <c r="F39" s="41">
        <v>6496</v>
      </c>
      <c r="G39" s="41">
        <v>6690397.6999999974</v>
      </c>
    </row>
    <row r="40" spans="1:7">
      <c r="A40" s="5">
        <v>27</v>
      </c>
      <c r="B40" s="46">
        <v>43234</v>
      </c>
      <c r="C40" s="39">
        <v>5488</v>
      </c>
      <c r="D40" s="40" t="s">
        <v>39</v>
      </c>
      <c r="E40" s="41"/>
      <c r="F40" s="41">
        <v>4701</v>
      </c>
      <c r="G40" s="41">
        <v>6685696.6999999974</v>
      </c>
    </row>
    <row r="41" spans="1:7">
      <c r="A41" s="5">
        <v>28</v>
      </c>
      <c r="B41" s="46">
        <v>43236</v>
      </c>
      <c r="C41" s="39">
        <v>5489</v>
      </c>
      <c r="D41" s="40" t="s">
        <v>40</v>
      </c>
      <c r="E41" s="52"/>
      <c r="F41" s="52">
        <v>28032.73</v>
      </c>
      <c r="G41" s="41">
        <v>6657663.9699999969</v>
      </c>
    </row>
    <row r="42" spans="1:7">
      <c r="A42" s="5">
        <v>29</v>
      </c>
      <c r="B42" s="53">
        <v>43237</v>
      </c>
      <c r="C42" s="54">
        <v>5490</v>
      </c>
      <c r="D42" s="40" t="s">
        <v>41</v>
      </c>
      <c r="E42" s="52"/>
      <c r="F42" s="52">
        <v>42000</v>
      </c>
      <c r="G42" s="41">
        <v>6615663.9699999969</v>
      </c>
    </row>
    <row r="43" spans="1:7">
      <c r="A43" s="24">
        <v>30</v>
      </c>
      <c r="B43" s="47">
        <v>43237</v>
      </c>
      <c r="C43" s="43"/>
      <c r="D43" s="44" t="s">
        <v>42</v>
      </c>
      <c r="E43" s="45">
        <v>42000</v>
      </c>
      <c r="F43" s="45"/>
      <c r="G43" s="45">
        <v>6657663.9699999969</v>
      </c>
    </row>
    <row r="44" spans="1:7">
      <c r="A44" s="5">
        <v>31</v>
      </c>
      <c r="B44" s="38">
        <v>43238</v>
      </c>
      <c r="C44" s="39">
        <v>5491</v>
      </c>
      <c r="D44" s="40" t="s">
        <v>41</v>
      </c>
      <c r="E44" s="41"/>
      <c r="F44" s="41">
        <v>42000</v>
      </c>
      <c r="G44" s="41">
        <v>6615663.9699999969</v>
      </c>
    </row>
    <row r="45" spans="1:7">
      <c r="A45" s="5">
        <v>32</v>
      </c>
      <c r="B45" s="38">
        <v>43241</v>
      </c>
      <c r="C45" s="39">
        <v>5492</v>
      </c>
      <c r="D45" s="40" t="s">
        <v>43</v>
      </c>
      <c r="E45" s="41"/>
      <c r="F45" s="41">
        <v>424109.45</v>
      </c>
      <c r="G45" s="41">
        <v>6191554.5199999968</v>
      </c>
    </row>
    <row r="46" spans="1:7">
      <c r="A46" s="5">
        <v>33</v>
      </c>
      <c r="B46" s="38">
        <v>43241</v>
      </c>
      <c r="C46" s="39">
        <v>5493</v>
      </c>
      <c r="D46" s="40" t="s">
        <v>44</v>
      </c>
      <c r="E46" s="41"/>
      <c r="F46" s="41">
        <v>6684.75</v>
      </c>
      <c r="G46" s="41">
        <v>6184869.7699999968</v>
      </c>
    </row>
    <row r="47" spans="1:7">
      <c r="A47" s="5">
        <v>34</v>
      </c>
      <c r="B47" s="38">
        <v>43241</v>
      </c>
      <c r="C47" s="39">
        <v>5494</v>
      </c>
      <c r="D47" s="40" t="s">
        <v>45</v>
      </c>
      <c r="E47" s="41"/>
      <c r="F47" s="41">
        <v>8939</v>
      </c>
      <c r="G47" s="41">
        <v>6175930.7699999968</v>
      </c>
    </row>
    <row r="48" spans="1:7">
      <c r="A48" s="5">
        <v>35</v>
      </c>
      <c r="B48" s="38">
        <v>43241</v>
      </c>
      <c r="C48" s="39">
        <v>5495</v>
      </c>
      <c r="D48" s="40" t="s">
        <v>46</v>
      </c>
      <c r="E48" s="41"/>
      <c r="F48" s="41">
        <v>2394067.7999999998</v>
      </c>
      <c r="G48" s="41">
        <v>3781862.9699999969</v>
      </c>
    </row>
    <row r="49" spans="1:7">
      <c r="A49" s="5">
        <v>36</v>
      </c>
      <c r="B49" s="38">
        <v>43242</v>
      </c>
      <c r="C49" s="39">
        <v>5496</v>
      </c>
      <c r="D49" s="40" t="s">
        <v>25</v>
      </c>
      <c r="E49" s="41"/>
      <c r="F49" s="41">
        <v>12593</v>
      </c>
      <c r="G49" s="41">
        <v>3769269.9699999969</v>
      </c>
    </row>
    <row r="50" spans="1:7">
      <c r="A50" s="5">
        <v>37</v>
      </c>
      <c r="B50" s="38">
        <v>43242</v>
      </c>
      <c r="C50" s="39">
        <v>5497</v>
      </c>
      <c r="D50" s="40" t="s">
        <v>47</v>
      </c>
      <c r="E50" s="41"/>
      <c r="F50" s="41">
        <v>11570.91</v>
      </c>
      <c r="G50" s="41">
        <v>3757699.0599999968</v>
      </c>
    </row>
    <row r="51" spans="1:7">
      <c r="A51" s="5">
        <v>38</v>
      </c>
      <c r="B51" s="38">
        <v>43244</v>
      </c>
      <c r="C51" s="39">
        <v>5498</v>
      </c>
      <c r="D51" s="40" t="s">
        <v>48</v>
      </c>
      <c r="E51" s="41"/>
      <c r="F51" s="41">
        <v>30508.48</v>
      </c>
      <c r="G51" s="41">
        <v>3727190.5799999968</v>
      </c>
    </row>
    <row r="52" spans="1:7">
      <c r="A52" s="5">
        <v>39</v>
      </c>
      <c r="B52" s="38">
        <v>43245</v>
      </c>
      <c r="C52" s="39">
        <v>5499</v>
      </c>
      <c r="D52" s="55" t="s">
        <v>49</v>
      </c>
      <c r="E52" s="41"/>
      <c r="F52" s="41">
        <v>300000</v>
      </c>
      <c r="G52" s="41">
        <v>3427190.5799999968</v>
      </c>
    </row>
    <row r="53" spans="1:7">
      <c r="A53" s="24">
        <v>40</v>
      </c>
      <c r="B53" s="42">
        <v>43245</v>
      </c>
      <c r="C53" s="43"/>
      <c r="D53" s="56" t="s">
        <v>50</v>
      </c>
      <c r="E53" s="45">
        <v>49633.16</v>
      </c>
      <c r="F53" s="45"/>
      <c r="G53" s="45">
        <v>3476823.739999997</v>
      </c>
    </row>
    <row r="54" spans="1:7">
      <c r="A54" s="5">
        <v>41</v>
      </c>
      <c r="B54" s="38">
        <v>43249</v>
      </c>
      <c r="C54" s="39">
        <v>5500</v>
      </c>
      <c r="D54" s="40" t="s">
        <v>51</v>
      </c>
      <c r="E54" s="40"/>
      <c r="F54" s="41">
        <v>49633.16</v>
      </c>
      <c r="G54" s="57">
        <v>3427190.5799999968</v>
      </c>
    </row>
  </sheetData>
  <mergeCells count="1">
    <mergeCell ref="B1:G1"/>
  </mergeCells>
  <pageMargins left="0" right="0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zoomScaleNormal="100" workbookViewId="0">
      <selection activeCell="D63" sqref="D63"/>
    </sheetView>
  </sheetViews>
  <sheetFormatPr baseColWidth="10" defaultRowHeight="15"/>
  <cols>
    <col min="1" max="1" width="3.42578125" style="1" customWidth="1"/>
    <col min="2" max="2" width="10.7109375" style="1" customWidth="1"/>
    <col min="3" max="3" width="7.28515625" style="1" customWidth="1"/>
    <col min="4" max="4" width="46.42578125" style="1" customWidth="1"/>
    <col min="5" max="5" width="11.7109375" style="1" customWidth="1"/>
    <col min="6" max="6" width="13" style="1" customWidth="1"/>
    <col min="7" max="7" width="15.140625" style="1" customWidth="1"/>
    <col min="8" max="16384" width="11.42578125" style="1"/>
  </cols>
  <sheetData>
    <row r="1" spans="1:8">
      <c r="B1" s="71"/>
      <c r="C1" s="71"/>
      <c r="D1" s="71"/>
      <c r="E1" s="71"/>
      <c r="F1" s="71"/>
      <c r="G1" s="71"/>
    </row>
    <row r="2" spans="1:8">
      <c r="B2" s="71"/>
      <c r="C2" s="71"/>
      <c r="D2" s="71"/>
      <c r="E2" s="71"/>
      <c r="F2" s="71"/>
      <c r="G2" s="71"/>
    </row>
    <row r="3" spans="1:8">
      <c r="B3" s="17"/>
      <c r="C3" s="17"/>
      <c r="D3" s="17"/>
      <c r="E3" s="17"/>
      <c r="F3" s="17"/>
      <c r="G3" s="17"/>
    </row>
    <row r="4" spans="1:8">
      <c r="B4" s="17"/>
      <c r="C4" s="17"/>
      <c r="D4" s="17"/>
      <c r="E4" s="17"/>
      <c r="F4" s="17"/>
      <c r="G4" s="17"/>
    </row>
    <row r="5" spans="1:8" ht="20.25">
      <c r="B5" s="31" t="s">
        <v>52</v>
      </c>
      <c r="C5" s="31"/>
      <c r="D5" s="32"/>
      <c r="E5" s="4"/>
      <c r="F5" s="4"/>
      <c r="G5" s="4"/>
    </row>
    <row r="6" spans="1:8">
      <c r="D6" s="36" t="s">
        <v>0</v>
      </c>
      <c r="E6" s="18"/>
      <c r="F6" s="16"/>
      <c r="G6" s="16"/>
    </row>
    <row r="7" spans="1:8">
      <c r="D7" s="2" t="s">
        <v>1</v>
      </c>
      <c r="E7" s="17"/>
    </row>
    <row r="8" spans="1:8">
      <c r="D8" s="4" t="s">
        <v>53</v>
      </c>
      <c r="E8" s="17"/>
    </row>
    <row r="9" spans="1:8">
      <c r="D9" s="4" t="s">
        <v>3</v>
      </c>
      <c r="E9" s="17"/>
    </row>
    <row r="10" spans="1:8" ht="15.75" thickBot="1">
      <c r="B10" s="10" t="s">
        <v>4</v>
      </c>
      <c r="C10" s="10"/>
      <c r="D10" s="21"/>
      <c r="E10" s="17"/>
      <c r="H10" s="9"/>
    </row>
    <row r="11" spans="1:8" ht="15.75" thickBot="1">
      <c r="E11" s="20"/>
      <c r="F11" s="22" t="s">
        <v>5</v>
      </c>
      <c r="G11" s="33" t="s">
        <v>54</v>
      </c>
    </row>
    <row r="13" spans="1:8">
      <c r="A13" s="27" t="s">
        <v>7</v>
      </c>
      <c r="B13" s="27" t="s">
        <v>8</v>
      </c>
      <c r="C13" s="27" t="s">
        <v>9</v>
      </c>
      <c r="D13" s="27" t="s">
        <v>10</v>
      </c>
      <c r="E13" s="27" t="s">
        <v>11</v>
      </c>
      <c r="F13" s="27" t="s">
        <v>12</v>
      </c>
      <c r="G13" s="27" t="s">
        <v>13</v>
      </c>
    </row>
    <row r="14" spans="1:8">
      <c r="A14" s="5">
        <v>1</v>
      </c>
      <c r="B14" s="11">
        <v>43255</v>
      </c>
      <c r="C14" s="5">
        <v>5501</v>
      </c>
      <c r="D14" s="6" t="s">
        <v>55</v>
      </c>
      <c r="E14" s="6"/>
      <c r="F14" s="7">
        <v>118800</v>
      </c>
      <c r="G14" s="7">
        <f>3427190.58-118800</f>
        <v>3308390.58</v>
      </c>
    </row>
    <row r="15" spans="1:8">
      <c r="A15" s="5">
        <v>2</v>
      </c>
      <c r="B15" s="11">
        <v>43255</v>
      </c>
      <c r="C15" s="5">
        <v>5502</v>
      </c>
      <c r="D15" s="6" t="s">
        <v>55</v>
      </c>
      <c r="E15" s="6"/>
      <c r="F15" s="7">
        <v>63900</v>
      </c>
      <c r="G15" s="7">
        <f>G14-F15</f>
        <v>3244490.58</v>
      </c>
    </row>
    <row r="16" spans="1:8">
      <c r="A16" s="5">
        <v>3</v>
      </c>
      <c r="B16" s="11">
        <v>43255</v>
      </c>
      <c r="C16" s="5">
        <v>5503</v>
      </c>
      <c r="D16" s="6" t="s">
        <v>56</v>
      </c>
      <c r="E16" s="6"/>
      <c r="F16" s="7">
        <v>237500</v>
      </c>
      <c r="G16" s="7">
        <f t="shared" ref="G16:G37" si="0">G15-F16</f>
        <v>3006990.58</v>
      </c>
    </row>
    <row r="17" spans="1:7">
      <c r="A17" s="5">
        <v>4</v>
      </c>
      <c r="B17" s="11">
        <v>43255</v>
      </c>
      <c r="C17" s="5">
        <v>5504</v>
      </c>
      <c r="D17" s="6" t="s">
        <v>57</v>
      </c>
      <c r="E17" s="6"/>
      <c r="F17" s="7">
        <v>12594.36</v>
      </c>
      <c r="G17" s="7">
        <f t="shared" si="0"/>
        <v>2994396.22</v>
      </c>
    </row>
    <row r="18" spans="1:7">
      <c r="A18" s="24">
        <v>5</v>
      </c>
      <c r="B18" s="59">
        <v>43258</v>
      </c>
      <c r="C18" s="60">
        <v>5505</v>
      </c>
      <c r="D18" s="61" t="s">
        <v>21</v>
      </c>
      <c r="E18" s="61"/>
      <c r="F18" s="62">
        <v>0</v>
      </c>
      <c r="G18" s="62">
        <f t="shared" si="0"/>
        <v>2994396.22</v>
      </c>
    </row>
    <row r="19" spans="1:7">
      <c r="A19" s="24">
        <v>6</v>
      </c>
      <c r="B19" s="59">
        <v>43258</v>
      </c>
      <c r="C19" s="60">
        <v>5506</v>
      </c>
      <c r="D19" s="61" t="s">
        <v>21</v>
      </c>
      <c r="E19" s="61"/>
      <c r="F19" s="62">
        <v>0</v>
      </c>
      <c r="G19" s="62">
        <f t="shared" si="0"/>
        <v>2994396.22</v>
      </c>
    </row>
    <row r="20" spans="1:7">
      <c r="A20" s="24">
        <v>7</v>
      </c>
      <c r="B20" s="59">
        <v>43258</v>
      </c>
      <c r="C20" s="60">
        <v>5507</v>
      </c>
      <c r="D20" s="61" t="s">
        <v>21</v>
      </c>
      <c r="E20" s="61"/>
      <c r="F20" s="62">
        <v>0</v>
      </c>
      <c r="G20" s="62">
        <f t="shared" si="0"/>
        <v>2994396.22</v>
      </c>
    </row>
    <row r="21" spans="1:7">
      <c r="A21" s="24">
        <v>8</v>
      </c>
      <c r="B21" s="59">
        <v>43258</v>
      </c>
      <c r="C21" s="60">
        <v>5508</v>
      </c>
      <c r="D21" s="61" t="s">
        <v>21</v>
      </c>
      <c r="E21" s="61"/>
      <c r="F21" s="62">
        <v>0</v>
      </c>
      <c r="G21" s="57">
        <f t="shared" si="0"/>
        <v>2994396.22</v>
      </c>
    </row>
    <row r="22" spans="1:7">
      <c r="A22" s="29">
        <v>9</v>
      </c>
      <c r="B22" s="35">
        <v>43258</v>
      </c>
      <c r="C22" s="29">
        <v>5509</v>
      </c>
      <c r="D22" s="13" t="s">
        <v>31</v>
      </c>
      <c r="E22" s="13"/>
      <c r="F22" s="12">
        <v>278822.64</v>
      </c>
      <c r="G22" s="12">
        <f t="shared" si="0"/>
        <v>2715573.58</v>
      </c>
    </row>
    <row r="23" spans="1:7">
      <c r="A23" s="5">
        <v>10</v>
      </c>
      <c r="B23" s="11">
        <v>43258</v>
      </c>
      <c r="C23" s="5">
        <v>5510</v>
      </c>
      <c r="D23" s="6" t="s">
        <v>58</v>
      </c>
      <c r="E23" s="6"/>
      <c r="F23" s="7">
        <v>91525.43</v>
      </c>
      <c r="G23" s="7">
        <f t="shared" si="0"/>
        <v>2624048.15</v>
      </c>
    </row>
    <row r="24" spans="1:7">
      <c r="A24" s="5">
        <v>11</v>
      </c>
      <c r="B24" s="11">
        <v>43258</v>
      </c>
      <c r="C24" s="5">
        <v>5511</v>
      </c>
      <c r="D24" s="6" t="s">
        <v>34</v>
      </c>
      <c r="E24" s="6"/>
      <c r="F24" s="7">
        <v>11115</v>
      </c>
      <c r="G24" s="7">
        <f t="shared" si="0"/>
        <v>2612933.15</v>
      </c>
    </row>
    <row r="25" spans="1:7">
      <c r="A25" s="5">
        <v>12</v>
      </c>
      <c r="B25" s="35">
        <v>43258</v>
      </c>
      <c r="C25" s="29">
        <v>5512</v>
      </c>
      <c r="D25" s="13" t="s">
        <v>59</v>
      </c>
      <c r="E25" s="12"/>
      <c r="F25" s="12">
        <v>47500</v>
      </c>
      <c r="G25" s="12">
        <f t="shared" si="0"/>
        <v>2565433.15</v>
      </c>
    </row>
    <row r="26" spans="1:7">
      <c r="A26" s="37">
        <v>13</v>
      </c>
      <c r="B26" s="35">
        <v>43259</v>
      </c>
      <c r="C26" s="29"/>
      <c r="D26" s="13" t="s">
        <v>71</v>
      </c>
      <c r="E26" s="12">
        <v>53115</v>
      </c>
      <c r="F26" s="12"/>
      <c r="G26" s="12">
        <f>G25+E26</f>
        <v>2618548.15</v>
      </c>
    </row>
    <row r="27" spans="1:7">
      <c r="A27" s="37">
        <v>14</v>
      </c>
      <c r="B27" s="35">
        <v>43263</v>
      </c>
      <c r="C27" s="29"/>
      <c r="D27" s="13" t="s">
        <v>72</v>
      </c>
      <c r="E27" s="12">
        <v>519800</v>
      </c>
      <c r="F27" s="12"/>
      <c r="G27" s="12">
        <f>G26+E27</f>
        <v>3138348.15</v>
      </c>
    </row>
    <row r="28" spans="1:7">
      <c r="A28" s="5">
        <v>13</v>
      </c>
      <c r="B28" s="35">
        <v>43263</v>
      </c>
      <c r="C28" s="29">
        <v>5513</v>
      </c>
      <c r="D28" s="13" t="s">
        <v>60</v>
      </c>
      <c r="E28" s="12"/>
      <c r="F28" s="12">
        <v>519800</v>
      </c>
      <c r="G28" s="12">
        <f>G27-F28</f>
        <v>2618548.15</v>
      </c>
    </row>
    <row r="29" spans="1:7">
      <c r="A29" s="5">
        <v>14</v>
      </c>
      <c r="B29" s="30">
        <v>43264</v>
      </c>
      <c r="C29" s="29">
        <v>5514</v>
      </c>
      <c r="D29" s="13" t="s">
        <v>40</v>
      </c>
      <c r="E29" s="12"/>
      <c r="F29" s="12">
        <v>20776.72</v>
      </c>
      <c r="G29" s="12">
        <f t="shared" si="0"/>
        <v>2597771.4299999997</v>
      </c>
    </row>
    <row r="30" spans="1:7">
      <c r="A30" s="5">
        <v>15</v>
      </c>
      <c r="B30" s="30">
        <v>43264</v>
      </c>
      <c r="C30" s="29">
        <v>5515</v>
      </c>
      <c r="D30" s="13" t="s">
        <v>33</v>
      </c>
      <c r="E30" s="12"/>
      <c r="F30" s="12">
        <v>138599.34</v>
      </c>
      <c r="G30" s="12">
        <f t="shared" si="0"/>
        <v>2459172.09</v>
      </c>
    </row>
    <row r="31" spans="1:7">
      <c r="A31" s="5">
        <v>16</v>
      </c>
      <c r="B31" s="30">
        <v>43264</v>
      </c>
      <c r="C31" s="29">
        <v>5516</v>
      </c>
      <c r="D31" s="13" t="s">
        <v>62</v>
      </c>
      <c r="E31" s="12"/>
      <c r="F31" s="12">
        <v>10000</v>
      </c>
      <c r="G31" s="12">
        <f t="shared" si="0"/>
        <v>2449172.09</v>
      </c>
    </row>
    <row r="32" spans="1:7">
      <c r="A32" s="29">
        <v>17</v>
      </c>
      <c r="B32" s="30">
        <v>43264</v>
      </c>
      <c r="C32" s="29">
        <v>5517</v>
      </c>
      <c r="D32" s="13" t="s">
        <v>61</v>
      </c>
      <c r="E32" s="12"/>
      <c r="F32" s="12">
        <v>246058.15</v>
      </c>
      <c r="G32" s="12">
        <f t="shared" si="0"/>
        <v>2203113.94</v>
      </c>
    </row>
    <row r="33" spans="1:7">
      <c r="A33" s="5">
        <v>18</v>
      </c>
      <c r="B33" s="30">
        <v>43264</v>
      </c>
      <c r="C33" s="29">
        <v>5518</v>
      </c>
      <c r="D33" s="13" t="s">
        <v>63</v>
      </c>
      <c r="E33" s="12"/>
      <c r="F33" s="12">
        <v>9437</v>
      </c>
      <c r="G33" s="12">
        <f t="shared" si="0"/>
        <v>2193676.94</v>
      </c>
    </row>
    <row r="34" spans="1:7">
      <c r="A34" s="5"/>
      <c r="B34" s="30">
        <v>43265</v>
      </c>
      <c r="C34" s="29"/>
      <c r="D34" s="13" t="s">
        <v>73</v>
      </c>
      <c r="E34" s="12"/>
      <c r="F34" s="12">
        <v>7932.32</v>
      </c>
      <c r="G34" s="12">
        <f>G33-F34</f>
        <v>2185744.62</v>
      </c>
    </row>
    <row r="35" spans="1:7">
      <c r="A35" s="5"/>
      <c r="B35" s="30">
        <v>43265</v>
      </c>
      <c r="C35" s="29"/>
      <c r="D35" s="13" t="s">
        <v>74</v>
      </c>
      <c r="E35" s="12">
        <v>15000</v>
      </c>
      <c r="F35" s="12"/>
      <c r="G35" s="12">
        <f>G34+E35</f>
        <v>2200744.62</v>
      </c>
    </row>
    <row r="36" spans="1:7">
      <c r="A36" s="5">
        <v>19</v>
      </c>
      <c r="B36" s="30">
        <v>43265</v>
      </c>
      <c r="C36" s="29">
        <v>5519</v>
      </c>
      <c r="D36" s="13" t="s">
        <v>64</v>
      </c>
      <c r="E36" s="12"/>
      <c r="F36" s="12">
        <v>5500</v>
      </c>
      <c r="G36" s="12">
        <f>G35-F36</f>
        <v>2195244.62</v>
      </c>
    </row>
    <row r="37" spans="1:7">
      <c r="A37" s="24">
        <v>20</v>
      </c>
      <c r="B37" s="28">
        <v>43265</v>
      </c>
      <c r="C37" s="24">
        <v>5520</v>
      </c>
      <c r="D37" s="25" t="s">
        <v>21</v>
      </c>
      <c r="E37" s="26"/>
      <c r="F37" s="26">
        <v>0</v>
      </c>
      <c r="G37" s="26">
        <f t="shared" si="0"/>
        <v>2195244.62</v>
      </c>
    </row>
    <row r="38" spans="1:7">
      <c r="A38" s="5">
        <v>21</v>
      </c>
      <c r="B38" s="30">
        <v>43265</v>
      </c>
      <c r="C38" s="29">
        <v>5521</v>
      </c>
      <c r="D38" s="13" t="s">
        <v>65</v>
      </c>
      <c r="E38" s="12"/>
      <c r="F38" s="12">
        <v>50000</v>
      </c>
      <c r="G38" s="12">
        <f>G37-F38</f>
        <v>2145244.62</v>
      </c>
    </row>
    <row r="39" spans="1:7">
      <c r="A39" s="5">
        <v>22</v>
      </c>
      <c r="B39" s="30">
        <v>43265</v>
      </c>
      <c r="C39" s="29">
        <v>5522</v>
      </c>
      <c r="D39" s="13" t="s">
        <v>66</v>
      </c>
      <c r="E39" s="12"/>
      <c r="F39" s="12">
        <v>67208.100000000006</v>
      </c>
      <c r="G39" s="12">
        <f>G38-F39</f>
        <v>2078036.52</v>
      </c>
    </row>
    <row r="40" spans="1:7">
      <c r="A40" s="5">
        <v>23</v>
      </c>
      <c r="B40" s="30">
        <v>43265</v>
      </c>
      <c r="C40" s="29">
        <v>5523</v>
      </c>
      <c r="D40" s="13" t="s">
        <v>67</v>
      </c>
      <c r="E40" s="12"/>
      <c r="F40" s="12">
        <v>3285</v>
      </c>
      <c r="G40" s="12">
        <f t="shared" ref="G40:G44" si="1">G39-F40</f>
        <v>2074751.52</v>
      </c>
    </row>
    <row r="41" spans="1:7">
      <c r="A41" s="5">
        <v>24</v>
      </c>
      <c r="B41" s="30">
        <v>43265</v>
      </c>
      <c r="C41" s="29">
        <v>5524</v>
      </c>
      <c r="D41" s="13" t="s">
        <v>68</v>
      </c>
      <c r="E41" s="12"/>
      <c r="F41" s="12">
        <v>200000</v>
      </c>
      <c r="G41" s="12">
        <f t="shared" si="1"/>
        <v>1874751.52</v>
      </c>
    </row>
    <row r="42" spans="1:7">
      <c r="A42" s="5">
        <v>25</v>
      </c>
      <c r="B42" s="30">
        <v>43265</v>
      </c>
      <c r="C42" s="29">
        <v>5525</v>
      </c>
      <c r="D42" s="13" t="s">
        <v>66</v>
      </c>
      <c r="E42" s="12"/>
      <c r="F42" s="12">
        <v>45703.93</v>
      </c>
      <c r="G42" s="12">
        <f t="shared" si="1"/>
        <v>1829047.59</v>
      </c>
    </row>
    <row r="43" spans="1:7">
      <c r="A43" s="5">
        <v>26</v>
      </c>
      <c r="B43" s="30">
        <v>43265</v>
      </c>
      <c r="C43" s="29">
        <v>5526</v>
      </c>
      <c r="D43" s="13" t="s">
        <v>69</v>
      </c>
      <c r="E43" s="12"/>
      <c r="F43" s="12">
        <v>27140</v>
      </c>
      <c r="G43" s="12">
        <f t="shared" si="1"/>
        <v>1801907.59</v>
      </c>
    </row>
    <row r="44" spans="1:7">
      <c r="A44" s="5">
        <v>27</v>
      </c>
      <c r="B44" s="30">
        <v>43265</v>
      </c>
      <c r="C44" s="29">
        <v>5527</v>
      </c>
      <c r="D44" s="13" t="s">
        <v>70</v>
      </c>
      <c r="E44" s="12"/>
      <c r="F44" s="12">
        <v>10600</v>
      </c>
      <c r="G44" s="12">
        <f t="shared" si="1"/>
        <v>1791307.59</v>
      </c>
    </row>
    <row r="45" spans="1:7">
      <c r="A45" s="5">
        <v>28</v>
      </c>
      <c r="B45" s="30">
        <v>43266</v>
      </c>
      <c r="C45" s="29">
        <v>5528</v>
      </c>
      <c r="D45" s="13" t="s">
        <v>75</v>
      </c>
      <c r="E45" s="12"/>
      <c r="F45" s="12">
        <v>50000</v>
      </c>
      <c r="G45" s="12">
        <f t="shared" ref="G45" si="2">G44-F45</f>
        <v>1741307.59</v>
      </c>
    </row>
    <row r="46" spans="1:7">
      <c r="A46" s="29">
        <v>29</v>
      </c>
      <c r="B46" s="30">
        <v>43276</v>
      </c>
      <c r="C46" s="29">
        <v>5529</v>
      </c>
      <c r="D46" s="13" t="s">
        <v>76</v>
      </c>
      <c r="E46" s="12"/>
      <c r="F46" s="12">
        <v>27689.53</v>
      </c>
      <c r="G46" s="12">
        <f>G45-F46</f>
        <v>1713618.06</v>
      </c>
    </row>
    <row r="47" spans="1:7">
      <c r="A47" s="29">
        <v>30</v>
      </c>
      <c r="B47" s="30">
        <v>43277</v>
      </c>
      <c r="C47" s="29"/>
      <c r="D47" s="13" t="s">
        <v>83</v>
      </c>
      <c r="E47" s="12">
        <v>228233.9</v>
      </c>
      <c r="F47" s="12"/>
      <c r="G47" s="12">
        <f>G46+E47</f>
        <v>1941851.96</v>
      </c>
    </row>
    <row r="48" spans="1:7">
      <c r="A48" s="29">
        <v>31</v>
      </c>
      <c r="B48" s="30"/>
      <c r="C48" s="29"/>
      <c r="D48" s="13" t="s">
        <v>84</v>
      </c>
      <c r="E48" s="12">
        <v>75000</v>
      </c>
      <c r="F48" s="12"/>
      <c r="G48" s="12">
        <f t="shared" ref="G48:G52" si="3">G47+E48</f>
        <v>2016851.96</v>
      </c>
    </row>
    <row r="49" spans="1:7">
      <c r="A49" s="29">
        <v>32</v>
      </c>
      <c r="B49" s="30"/>
      <c r="C49" s="29"/>
      <c r="D49" s="13" t="s">
        <v>85</v>
      </c>
      <c r="E49" s="12">
        <v>30000</v>
      </c>
      <c r="F49" s="12"/>
      <c r="G49" s="12">
        <f t="shared" si="3"/>
        <v>2046851.96</v>
      </c>
    </row>
    <row r="50" spans="1:7">
      <c r="A50" s="29">
        <v>33</v>
      </c>
      <c r="B50" s="30"/>
      <c r="C50" s="29"/>
      <c r="D50" s="13" t="s">
        <v>86</v>
      </c>
      <c r="E50" s="12">
        <v>635.54999999999995</v>
      </c>
      <c r="F50" s="12"/>
      <c r="G50" s="12">
        <f t="shared" si="3"/>
        <v>2047487.51</v>
      </c>
    </row>
    <row r="51" spans="1:7">
      <c r="A51" s="29">
        <v>34</v>
      </c>
      <c r="B51" s="30"/>
      <c r="C51" s="29"/>
      <c r="D51" s="13" t="s">
        <v>87</v>
      </c>
      <c r="E51" s="12">
        <v>8084</v>
      </c>
      <c r="F51" s="12"/>
      <c r="G51" s="12">
        <f t="shared" si="3"/>
        <v>2055571.51</v>
      </c>
    </row>
    <row r="52" spans="1:7">
      <c r="A52" s="29">
        <v>35</v>
      </c>
      <c r="B52" s="30"/>
      <c r="C52" s="29"/>
      <c r="D52" s="13" t="s">
        <v>88</v>
      </c>
      <c r="E52" s="12">
        <v>50055.5</v>
      </c>
      <c r="F52" s="12"/>
      <c r="G52" s="12">
        <f t="shared" si="3"/>
        <v>2105627.0099999998</v>
      </c>
    </row>
    <row r="53" spans="1:7">
      <c r="A53" s="29">
        <v>36</v>
      </c>
      <c r="B53" s="30"/>
      <c r="C53" s="29"/>
      <c r="D53" s="13" t="s">
        <v>73</v>
      </c>
      <c r="E53" s="12"/>
      <c r="F53" s="12">
        <v>10983.03</v>
      </c>
      <c r="G53" s="12">
        <f>G52-F53</f>
        <v>2094643.9799999997</v>
      </c>
    </row>
    <row r="54" spans="1:7">
      <c r="A54" s="29">
        <v>37</v>
      </c>
      <c r="B54" s="30">
        <v>43277</v>
      </c>
      <c r="C54" s="29">
        <v>5530</v>
      </c>
      <c r="D54" s="13" t="s">
        <v>77</v>
      </c>
      <c r="E54" s="12"/>
      <c r="F54" s="12">
        <v>429760.78</v>
      </c>
      <c r="G54" s="12">
        <f t="shared" ref="G54:G59" si="4">G53-F54</f>
        <v>1664883.1999999997</v>
      </c>
    </row>
    <row r="55" spans="1:7">
      <c r="A55" s="29">
        <v>38</v>
      </c>
      <c r="B55" s="35">
        <v>43277</v>
      </c>
      <c r="C55" s="29">
        <v>5531</v>
      </c>
      <c r="D55" s="13" t="s">
        <v>57</v>
      </c>
      <c r="E55" s="12"/>
      <c r="F55" s="12">
        <v>65851.19</v>
      </c>
      <c r="G55" s="12">
        <f t="shared" si="4"/>
        <v>1599032.0099999998</v>
      </c>
    </row>
    <row r="56" spans="1:7">
      <c r="A56" s="29">
        <v>39</v>
      </c>
      <c r="B56" s="11">
        <v>43278</v>
      </c>
      <c r="C56" s="5">
        <v>5532</v>
      </c>
      <c r="D56" s="6" t="s">
        <v>78</v>
      </c>
      <c r="E56" s="7"/>
      <c r="F56" s="7">
        <v>22660.46</v>
      </c>
      <c r="G56" s="12">
        <f t="shared" si="4"/>
        <v>1576371.5499999998</v>
      </c>
    </row>
    <row r="57" spans="1:7">
      <c r="A57" s="29">
        <v>40</v>
      </c>
      <c r="B57" s="35">
        <v>43278</v>
      </c>
      <c r="C57" s="29">
        <v>5533</v>
      </c>
      <c r="D57" s="13" t="s">
        <v>79</v>
      </c>
      <c r="E57" s="12"/>
      <c r="F57" s="12">
        <v>10000</v>
      </c>
      <c r="G57" s="12">
        <f t="shared" si="4"/>
        <v>1566371.5499999998</v>
      </c>
    </row>
    <row r="58" spans="1:7">
      <c r="A58" s="29">
        <v>41</v>
      </c>
      <c r="B58" s="35">
        <v>43278</v>
      </c>
      <c r="C58" s="29">
        <v>5534</v>
      </c>
      <c r="D58" s="13" t="s">
        <v>80</v>
      </c>
      <c r="E58" s="12"/>
      <c r="F58" s="12">
        <v>618000</v>
      </c>
      <c r="G58" s="12">
        <f t="shared" si="4"/>
        <v>948371.54999999981</v>
      </c>
    </row>
    <row r="59" spans="1:7">
      <c r="A59" s="29">
        <v>42</v>
      </c>
      <c r="B59" s="35">
        <v>43278</v>
      </c>
      <c r="C59" s="29">
        <v>5535</v>
      </c>
      <c r="D59" s="13" t="s">
        <v>81</v>
      </c>
      <c r="E59" s="12"/>
      <c r="F59" s="12">
        <v>23652</v>
      </c>
      <c r="G59" s="12">
        <f t="shared" si="4"/>
        <v>924719.54999999981</v>
      </c>
    </row>
    <row r="60" spans="1:7">
      <c r="A60" s="29">
        <v>43</v>
      </c>
      <c r="B60" s="35">
        <v>43280</v>
      </c>
      <c r="C60" s="29">
        <v>5536</v>
      </c>
      <c r="D60" s="13" t="s">
        <v>82</v>
      </c>
      <c r="E60" s="12"/>
      <c r="F60" s="12">
        <v>23687.59</v>
      </c>
      <c r="G60" s="63">
        <f t="shared" ref="G60" si="5">G59-F60</f>
        <v>901031.95999999985</v>
      </c>
    </row>
    <row r="61" spans="1:7">
      <c r="A61" s="9"/>
      <c r="B61" s="15"/>
      <c r="C61" s="8"/>
      <c r="D61" s="9"/>
      <c r="E61" s="9"/>
      <c r="F61" s="14"/>
      <c r="G61" s="14"/>
    </row>
    <row r="62" spans="1:7">
      <c r="G62" s="3"/>
    </row>
    <row r="76" spans="4:4">
      <c r="D76" s="1" t="s">
        <v>89</v>
      </c>
    </row>
  </sheetData>
  <mergeCells count="2">
    <mergeCell ref="B1:G1"/>
    <mergeCell ref="B2:G2"/>
  </mergeCells>
  <pageMargins left="0" right="0" top="0.74803149606299213" bottom="0.74803149606299213" header="0.31496062992125984" footer="0.31496062992125984"/>
  <pageSetup scale="95" orientation="portrait" r:id="rId1"/>
  <ignoredErrors>
    <ignoredError sqref="G15 G3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4"/>
  <sheetViews>
    <sheetView tabSelected="1" topLeftCell="A10" zoomScaleNormal="100" workbookViewId="0">
      <selection activeCell="I21" sqref="I21"/>
    </sheetView>
  </sheetViews>
  <sheetFormatPr baseColWidth="10" defaultRowHeight="15"/>
  <cols>
    <col min="1" max="1" width="3.42578125" style="1" customWidth="1"/>
    <col min="2" max="2" width="10.42578125" style="1" customWidth="1"/>
    <col min="3" max="3" width="7.28515625" style="1" customWidth="1"/>
    <col min="4" max="4" width="52.42578125" style="1" customWidth="1"/>
    <col min="5" max="5" width="13.7109375" style="1" customWidth="1"/>
    <col min="6" max="6" width="13.85546875" style="1" customWidth="1"/>
    <col min="7" max="7" width="15.5703125" style="1" customWidth="1"/>
    <col min="8" max="8" width="14.140625" style="1" customWidth="1"/>
    <col min="9" max="16384" width="11.42578125" style="1"/>
  </cols>
  <sheetData>
    <row r="1" spans="1:8">
      <c r="B1" s="72"/>
      <c r="C1" s="72"/>
      <c r="D1" s="72"/>
      <c r="E1" s="72"/>
      <c r="F1" s="72"/>
      <c r="G1" s="72"/>
    </row>
    <row r="2" spans="1:8">
      <c r="B2" s="71"/>
      <c r="C2" s="71"/>
      <c r="D2" s="71"/>
      <c r="E2" s="71"/>
      <c r="F2" s="71"/>
      <c r="G2" s="71"/>
    </row>
    <row r="3" spans="1:8">
      <c r="B3" s="58"/>
      <c r="C3" s="58"/>
      <c r="D3" s="58"/>
      <c r="E3" s="58"/>
      <c r="F3" s="58"/>
      <c r="G3" s="58"/>
    </row>
    <row r="4" spans="1:8">
      <c r="B4" s="58"/>
      <c r="C4" s="58"/>
      <c r="D4" s="58"/>
      <c r="E4" s="58"/>
      <c r="F4" s="58"/>
      <c r="G4" s="58"/>
    </row>
    <row r="5" spans="1:8" ht="20.25">
      <c r="B5" s="31" t="s">
        <v>52</v>
      </c>
      <c r="C5" s="31"/>
      <c r="D5" s="32"/>
      <c r="E5" s="4"/>
      <c r="F5" s="4"/>
      <c r="G5" s="4"/>
    </row>
    <row r="6" spans="1:8">
      <c r="D6" s="36" t="s">
        <v>0</v>
      </c>
      <c r="E6" s="18"/>
      <c r="F6" s="16"/>
      <c r="G6" s="16"/>
    </row>
    <row r="7" spans="1:8">
      <c r="D7" s="2" t="s">
        <v>1</v>
      </c>
      <c r="E7" s="58"/>
    </row>
    <row r="8" spans="1:8">
      <c r="D8" s="4" t="s">
        <v>90</v>
      </c>
      <c r="E8" s="58"/>
    </row>
    <row r="9" spans="1:8">
      <c r="D9" s="4" t="s">
        <v>3</v>
      </c>
      <c r="E9" s="58"/>
    </row>
    <row r="10" spans="1:8" ht="15.75" thickBot="1">
      <c r="B10" s="10" t="s">
        <v>4</v>
      </c>
      <c r="C10" s="10"/>
      <c r="D10" s="21"/>
      <c r="E10" s="58"/>
      <c r="H10" s="9"/>
    </row>
    <row r="11" spans="1:8" ht="15.75" thickBot="1">
      <c r="E11" s="20"/>
      <c r="F11" s="22" t="s">
        <v>5</v>
      </c>
      <c r="G11" s="33">
        <v>901031.96</v>
      </c>
    </row>
    <row r="13" spans="1:8">
      <c r="A13" s="27" t="s">
        <v>7</v>
      </c>
      <c r="B13" s="27" t="s">
        <v>8</v>
      </c>
      <c r="C13" s="27" t="s">
        <v>9</v>
      </c>
      <c r="D13" s="27" t="s">
        <v>10</v>
      </c>
      <c r="E13" s="27" t="s">
        <v>11</v>
      </c>
      <c r="F13" s="27" t="s">
        <v>12</v>
      </c>
      <c r="G13" s="27" t="s">
        <v>13</v>
      </c>
    </row>
    <row r="14" spans="1:8">
      <c r="A14" s="39">
        <v>1</v>
      </c>
      <c r="B14" s="38">
        <v>43283</v>
      </c>
      <c r="C14" s="39">
        <v>5537</v>
      </c>
      <c r="D14" s="40" t="s">
        <v>93</v>
      </c>
      <c r="E14" s="40"/>
      <c r="F14" s="41">
        <v>50000</v>
      </c>
      <c r="G14" s="41">
        <f>901031.96-50000</f>
        <v>851031.96</v>
      </c>
    </row>
    <row r="15" spans="1:8">
      <c r="A15" s="39">
        <v>2</v>
      </c>
      <c r="B15" s="38">
        <v>43284</v>
      </c>
      <c r="C15" s="39">
        <v>5538</v>
      </c>
      <c r="D15" s="40" t="s">
        <v>91</v>
      </c>
      <c r="E15" s="41"/>
      <c r="F15" s="41">
        <v>30508.48</v>
      </c>
      <c r="G15" s="41">
        <f>G14-F15</f>
        <v>820523.48</v>
      </c>
    </row>
    <row r="16" spans="1:8">
      <c r="A16" s="39">
        <v>3</v>
      </c>
      <c r="B16" s="38">
        <v>43285</v>
      </c>
      <c r="C16" s="39">
        <v>5539</v>
      </c>
      <c r="D16" s="40" t="s">
        <v>92</v>
      </c>
      <c r="E16" s="41"/>
      <c r="F16" s="41">
        <v>280665.06</v>
      </c>
      <c r="G16" s="41">
        <f t="shared" ref="G16:G37" si="0">G15-F16</f>
        <v>539858.41999999993</v>
      </c>
    </row>
    <row r="17" spans="1:7">
      <c r="A17" s="39">
        <v>4</v>
      </c>
      <c r="B17" s="38">
        <v>43290</v>
      </c>
      <c r="C17" s="39">
        <v>5540</v>
      </c>
      <c r="D17" s="40" t="s">
        <v>92</v>
      </c>
      <c r="E17" s="41"/>
      <c r="F17" s="41">
        <v>267570.27</v>
      </c>
      <c r="G17" s="41">
        <f t="shared" si="0"/>
        <v>272288.14999999991</v>
      </c>
    </row>
    <row r="18" spans="1:7">
      <c r="A18" s="54">
        <v>5</v>
      </c>
      <c r="B18" s="64">
        <v>43290</v>
      </c>
      <c r="C18" s="54"/>
      <c r="D18" s="65" t="s">
        <v>94</v>
      </c>
      <c r="E18" s="67">
        <v>19618615.710000001</v>
      </c>
      <c r="F18" s="52"/>
      <c r="G18" s="52">
        <f>G17+E18</f>
        <v>19890903.859999999</v>
      </c>
    </row>
    <row r="19" spans="1:7">
      <c r="A19" s="54">
        <v>6</v>
      </c>
      <c r="B19" s="64">
        <v>43291</v>
      </c>
      <c r="C19" s="54">
        <v>5541</v>
      </c>
      <c r="D19" s="65" t="s">
        <v>95</v>
      </c>
      <c r="E19" s="52"/>
      <c r="F19" s="52">
        <v>157328.95000000001</v>
      </c>
      <c r="G19" s="52">
        <f t="shared" si="0"/>
        <v>19733574.91</v>
      </c>
    </row>
    <row r="20" spans="1:7">
      <c r="A20" s="54">
        <v>7</v>
      </c>
      <c r="B20" s="64">
        <v>43291</v>
      </c>
      <c r="C20" s="54">
        <v>5542</v>
      </c>
      <c r="D20" s="65" t="s">
        <v>96</v>
      </c>
      <c r="E20" s="52"/>
      <c r="F20" s="52">
        <v>94336.08</v>
      </c>
      <c r="G20" s="52">
        <f t="shared" si="0"/>
        <v>19639238.830000002</v>
      </c>
    </row>
    <row r="21" spans="1:7">
      <c r="A21" s="54">
        <v>8</v>
      </c>
      <c r="B21" s="64">
        <v>43291</v>
      </c>
      <c r="C21" s="54">
        <v>5543</v>
      </c>
      <c r="D21" s="65" t="s">
        <v>97</v>
      </c>
      <c r="E21" s="52"/>
      <c r="F21" s="52">
        <v>5360</v>
      </c>
      <c r="G21" s="52">
        <f t="shared" si="0"/>
        <v>19633878.830000002</v>
      </c>
    </row>
    <row r="22" spans="1:7">
      <c r="A22" s="54">
        <v>9</v>
      </c>
      <c r="B22" s="64">
        <v>43291</v>
      </c>
      <c r="C22" s="54">
        <v>5544</v>
      </c>
      <c r="D22" s="65" t="s">
        <v>98</v>
      </c>
      <c r="E22" s="52"/>
      <c r="F22" s="52">
        <v>51976.68</v>
      </c>
      <c r="G22" s="52">
        <f t="shared" si="0"/>
        <v>19581902.150000002</v>
      </c>
    </row>
    <row r="23" spans="1:7">
      <c r="A23" s="39">
        <v>10</v>
      </c>
      <c r="B23" s="38">
        <v>43291</v>
      </c>
      <c r="C23" s="39">
        <v>5545</v>
      </c>
      <c r="D23" s="40" t="s">
        <v>99</v>
      </c>
      <c r="E23" s="41"/>
      <c r="F23" s="41">
        <v>53336</v>
      </c>
      <c r="G23" s="41">
        <f t="shared" si="0"/>
        <v>19528566.150000002</v>
      </c>
    </row>
    <row r="24" spans="1:7">
      <c r="A24" s="49">
        <v>11</v>
      </c>
      <c r="B24" s="68"/>
      <c r="C24" s="49">
        <v>5546</v>
      </c>
      <c r="D24" s="50" t="s">
        <v>21</v>
      </c>
      <c r="E24" s="69"/>
      <c r="F24" s="69">
        <v>0</v>
      </c>
      <c r="G24" s="51">
        <f t="shared" si="0"/>
        <v>19528566.150000002</v>
      </c>
    </row>
    <row r="25" spans="1:7">
      <c r="A25" s="39">
        <v>12</v>
      </c>
      <c r="B25" s="64">
        <v>43291</v>
      </c>
      <c r="C25" s="54">
        <v>5547</v>
      </c>
      <c r="D25" s="65" t="s">
        <v>100</v>
      </c>
      <c r="E25" s="52"/>
      <c r="F25" s="52">
        <v>149150</v>
      </c>
      <c r="G25" s="52">
        <f>G24-F25</f>
        <v>19379416.150000002</v>
      </c>
    </row>
    <row r="26" spans="1:7">
      <c r="A26" s="70">
        <v>13</v>
      </c>
      <c r="B26" s="64">
        <v>43291</v>
      </c>
      <c r="C26" s="54">
        <v>5548</v>
      </c>
      <c r="D26" s="65" t="s">
        <v>107</v>
      </c>
      <c r="E26" s="52"/>
      <c r="F26" s="52">
        <v>7689.36</v>
      </c>
      <c r="G26" s="52">
        <f>G25-F26</f>
        <v>19371726.790000003</v>
      </c>
    </row>
    <row r="27" spans="1:7">
      <c r="A27" s="70">
        <v>14</v>
      </c>
      <c r="B27" s="64">
        <v>43291</v>
      </c>
      <c r="C27" s="54">
        <v>5549</v>
      </c>
      <c r="D27" s="65" t="s">
        <v>106</v>
      </c>
      <c r="E27" s="52"/>
      <c r="F27" s="52">
        <v>8100</v>
      </c>
      <c r="G27" s="52">
        <f>G26-F27</f>
        <v>19363626.790000003</v>
      </c>
    </row>
    <row r="28" spans="1:7">
      <c r="A28" s="39">
        <v>13</v>
      </c>
      <c r="B28" s="64">
        <v>43291</v>
      </c>
      <c r="C28" s="54">
        <v>5550</v>
      </c>
      <c r="D28" s="65" t="s">
        <v>101</v>
      </c>
      <c r="E28" s="52"/>
      <c r="F28" s="52">
        <v>76500</v>
      </c>
      <c r="G28" s="52">
        <f>G27-F28</f>
        <v>19287126.790000003</v>
      </c>
    </row>
    <row r="29" spans="1:7">
      <c r="A29" s="39">
        <v>14</v>
      </c>
      <c r="B29" s="53">
        <v>43291</v>
      </c>
      <c r="C29" s="54">
        <v>5551</v>
      </c>
      <c r="D29" s="65" t="s">
        <v>102</v>
      </c>
      <c r="E29" s="52"/>
      <c r="F29" s="52">
        <v>21780</v>
      </c>
      <c r="G29" s="52">
        <f t="shared" si="0"/>
        <v>19265346.790000003</v>
      </c>
    </row>
    <row r="30" spans="1:7">
      <c r="A30" s="39">
        <v>15</v>
      </c>
      <c r="B30" s="53">
        <v>43291</v>
      </c>
      <c r="C30" s="54">
        <v>5552</v>
      </c>
      <c r="D30" s="65" t="s">
        <v>103</v>
      </c>
      <c r="E30" s="52"/>
      <c r="F30" s="52">
        <v>37685.96</v>
      </c>
      <c r="G30" s="52">
        <f t="shared" si="0"/>
        <v>19227660.830000002</v>
      </c>
    </row>
    <row r="31" spans="1:7">
      <c r="A31" s="39">
        <v>16</v>
      </c>
      <c r="B31" s="53">
        <v>43291</v>
      </c>
      <c r="C31" s="54">
        <v>5553</v>
      </c>
      <c r="D31" s="65" t="s">
        <v>104</v>
      </c>
      <c r="E31" s="52"/>
      <c r="F31" s="52">
        <v>47832.160000000003</v>
      </c>
      <c r="G31" s="52">
        <f t="shared" si="0"/>
        <v>19179828.670000002</v>
      </c>
    </row>
    <row r="32" spans="1:7">
      <c r="A32" s="54">
        <v>17</v>
      </c>
      <c r="B32" s="53">
        <v>43291</v>
      </c>
      <c r="C32" s="54">
        <v>5554</v>
      </c>
      <c r="D32" s="65" t="s">
        <v>105</v>
      </c>
      <c r="E32" s="52"/>
      <c r="F32" s="52">
        <v>8413.1</v>
      </c>
      <c r="G32" s="52">
        <f t="shared" si="0"/>
        <v>19171415.57</v>
      </c>
    </row>
    <row r="33" spans="1:7">
      <c r="A33" s="39">
        <v>18</v>
      </c>
      <c r="B33" s="53">
        <v>43291</v>
      </c>
      <c r="C33" s="54">
        <v>5555</v>
      </c>
      <c r="D33" s="65" t="s">
        <v>108</v>
      </c>
      <c r="E33" s="52"/>
      <c r="F33" s="52">
        <v>5350</v>
      </c>
      <c r="G33" s="52">
        <f t="shared" si="0"/>
        <v>19166065.57</v>
      </c>
    </row>
    <row r="34" spans="1:7">
      <c r="A34" s="39">
        <v>19</v>
      </c>
      <c r="B34" s="53">
        <v>43291</v>
      </c>
      <c r="C34" s="54">
        <v>5556</v>
      </c>
      <c r="D34" s="65" t="s">
        <v>109</v>
      </c>
      <c r="E34" s="52"/>
      <c r="F34" s="52">
        <v>6659.87</v>
      </c>
      <c r="G34" s="52">
        <f>G33-F34</f>
        <v>19159405.699999999</v>
      </c>
    </row>
    <row r="35" spans="1:7">
      <c r="A35" s="39">
        <v>20</v>
      </c>
      <c r="B35" s="53">
        <v>43291</v>
      </c>
      <c r="C35" s="54">
        <v>5557</v>
      </c>
      <c r="D35" s="65" t="s">
        <v>110</v>
      </c>
      <c r="E35" s="52"/>
      <c r="F35" s="52">
        <v>41454.519999999997</v>
      </c>
      <c r="G35" s="52">
        <f>G34-F35</f>
        <v>19117951.18</v>
      </c>
    </row>
    <row r="36" spans="1:7">
      <c r="A36" s="39">
        <v>21</v>
      </c>
      <c r="B36" s="53">
        <v>43291</v>
      </c>
      <c r="C36" s="54">
        <v>5558</v>
      </c>
      <c r="D36" s="65" t="s">
        <v>111</v>
      </c>
      <c r="E36" s="52"/>
      <c r="F36" s="52">
        <v>233374.77</v>
      </c>
      <c r="G36" s="52">
        <f>G35-F36</f>
        <v>18884576.41</v>
      </c>
    </row>
    <row r="37" spans="1:7">
      <c r="A37" s="54">
        <v>22</v>
      </c>
      <c r="B37" s="53">
        <v>43291</v>
      </c>
      <c r="C37" s="54">
        <v>5559</v>
      </c>
      <c r="D37" s="65" t="s">
        <v>112</v>
      </c>
      <c r="E37" s="52"/>
      <c r="F37" s="52">
        <v>23653</v>
      </c>
      <c r="G37" s="52">
        <f t="shared" si="0"/>
        <v>18860923.41</v>
      </c>
    </row>
    <row r="38" spans="1:7">
      <c r="A38" s="39">
        <v>23</v>
      </c>
      <c r="B38" s="53">
        <v>43291</v>
      </c>
      <c r="C38" s="54">
        <v>5560</v>
      </c>
      <c r="D38" s="65" t="s">
        <v>113</v>
      </c>
      <c r="E38" s="52"/>
      <c r="F38" s="52">
        <v>10000</v>
      </c>
      <c r="G38" s="52">
        <f>G37-F38</f>
        <v>18850923.41</v>
      </c>
    </row>
    <row r="39" spans="1:7">
      <c r="A39" s="39">
        <v>24</v>
      </c>
      <c r="B39" s="53">
        <v>43291</v>
      </c>
      <c r="C39" s="54">
        <v>5561</v>
      </c>
      <c r="D39" s="65" t="s">
        <v>114</v>
      </c>
      <c r="E39" s="52"/>
      <c r="F39" s="52">
        <v>5400</v>
      </c>
      <c r="G39" s="52">
        <f>G38-F39</f>
        <v>18845523.41</v>
      </c>
    </row>
    <row r="40" spans="1:7">
      <c r="A40" s="39">
        <v>25</v>
      </c>
      <c r="B40" s="53">
        <v>43291</v>
      </c>
      <c r="C40" s="54">
        <v>5562</v>
      </c>
      <c r="D40" s="65" t="s">
        <v>115</v>
      </c>
      <c r="E40" s="52"/>
      <c r="F40" s="52">
        <v>13400</v>
      </c>
      <c r="G40" s="52">
        <f t="shared" ref="G40:G45" si="1">G39-F40</f>
        <v>18832123.41</v>
      </c>
    </row>
    <row r="41" spans="1:7">
      <c r="A41" s="39">
        <v>26</v>
      </c>
      <c r="B41" s="53">
        <v>43291</v>
      </c>
      <c r="C41" s="54">
        <v>5563</v>
      </c>
      <c r="D41" s="65" t="s">
        <v>116</v>
      </c>
      <c r="E41" s="52"/>
      <c r="F41" s="52">
        <v>6496</v>
      </c>
      <c r="G41" s="52">
        <f t="shared" si="1"/>
        <v>18825627.41</v>
      </c>
    </row>
    <row r="42" spans="1:7">
      <c r="A42" s="39">
        <v>27</v>
      </c>
      <c r="B42" s="53">
        <v>43291</v>
      </c>
      <c r="C42" s="54">
        <v>5564</v>
      </c>
      <c r="D42" s="65" t="s">
        <v>117</v>
      </c>
      <c r="E42" s="52"/>
      <c r="F42" s="52">
        <v>7038</v>
      </c>
      <c r="G42" s="52">
        <f t="shared" si="1"/>
        <v>18818589.41</v>
      </c>
    </row>
    <row r="43" spans="1:7">
      <c r="A43" s="39">
        <v>28</v>
      </c>
      <c r="B43" s="53">
        <v>43291</v>
      </c>
      <c r="C43" s="54">
        <v>5565</v>
      </c>
      <c r="D43" s="65" t="s">
        <v>118</v>
      </c>
      <c r="E43" s="52"/>
      <c r="F43" s="52">
        <v>6014.7</v>
      </c>
      <c r="G43" s="52">
        <f t="shared" si="1"/>
        <v>18812574.710000001</v>
      </c>
    </row>
    <row r="44" spans="1:7">
      <c r="A44" s="39">
        <v>29</v>
      </c>
      <c r="B44" s="53">
        <v>43291</v>
      </c>
      <c r="C44" s="54">
        <v>5566</v>
      </c>
      <c r="D44" s="65" t="s">
        <v>119</v>
      </c>
      <c r="E44" s="52"/>
      <c r="F44" s="52">
        <v>45762.71</v>
      </c>
      <c r="G44" s="52">
        <f t="shared" si="1"/>
        <v>18766812</v>
      </c>
    </row>
    <row r="45" spans="1:7">
      <c r="A45" s="39">
        <v>30</v>
      </c>
      <c r="B45" s="53">
        <v>43291</v>
      </c>
      <c r="C45" s="54">
        <v>5567</v>
      </c>
      <c r="D45" s="65" t="s">
        <v>120</v>
      </c>
      <c r="E45" s="52"/>
      <c r="F45" s="52">
        <v>178200</v>
      </c>
      <c r="G45" s="52">
        <f t="shared" si="1"/>
        <v>18588612</v>
      </c>
    </row>
    <row r="46" spans="1:7">
      <c r="A46" s="54">
        <v>31</v>
      </c>
      <c r="B46" s="53">
        <v>43291</v>
      </c>
      <c r="C46" s="54">
        <v>5568</v>
      </c>
      <c r="D46" s="65" t="s">
        <v>121</v>
      </c>
      <c r="E46" s="52"/>
      <c r="F46" s="52">
        <v>7106.13</v>
      </c>
      <c r="G46" s="52">
        <f>G45-F46</f>
        <v>18581505.870000001</v>
      </c>
    </row>
    <row r="47" spans="1:7">
      <c r="A47" s="54">
        <v>32</v>
      </c>
      <c r="B47" s="53">
        <v>43291</v>
      </c>
      <c r="C47" s="54">
        <v>5569</v>
      </c>
      <c r="D47" s="65" t="s">
        <v>122</v>
      </c>
      <c r="E47" s="52"/>
      <c r="F47" s="52">
        <v>10000</v>
      </c>
      <c r="G47" s="52">
        <f t="shared" ref="G47:G59" si="2">G46-F47</f>
        <v>18571505.870000001</v>
      </c>
    </row>
    <row r="48" spans="1:7">
      <c r="A48" s="54">
        <v>33</v>
      </c>
      <c r="B48" s="53">
        <v>43291</v>
      </c>
      <c r="C48" s="54">
        <v>5570</v>
      </c>
      <c r="D48" s="65" t="s">
        <v>123</v>
      </c>
      <c r="E48" s="52"/>
      <c r="F48" s="52">
        <v>127073.94</v>
      </c>
      <c r="G48" s="52">
        <f t="shared" si="2"/>
        <v>18444431.93</v>
      </c>
    </row>
    <row r="49" spans="1:7">
      <c r="A49" s="54">
        <v>32</v>
      </c>
      <c r="B49" s="53">
        <v>43292</v>
      </c>
      <c r="C49" s="54">
        <v>5571</v>
      </c>
      <c r="D49" s="65" t="s">
        <v>124</v>
      </c>
      <c r="E49" s="52"/>
      <c r="F49" s="52">
        <v>62857.82</v>
      </c>
      <c r="G49" s="52">
        <f t="shared" si="2"/>
        <v>18381574.109999999</v>
      </c>
    </row>
    <row r="50" spans="1:7">
      <c r="A50" s="54">
        <v>33</v>
      </c>
      <c r="B50" s="53">
        <v>43292</v>
      </c>
      <c r="C50" s="54">
        <v>5572</v>
      </c>
      <c r="D50" s="65" t="s">
        <v>125</v>
      </c>
      <c r="E50" s="52"/>
      <c r="F50" s="52">
        <v>9410</v>
      </c>
      <c r="G50" s="52">
        <f t="shared" si="2"/>
        <v>18372164.109999999</v>
      </c>
    </row>
    <row r="51" spans="1:7">
      <c r="A51" s="54">
        <v>34</v>
      </c>
      <c r="B51" s="53">
        <v>43292</v>
      </c>
      <c r="C51" s="54">
        <v>5573</v>
      </c>
      <c r="D51" s="65" t="s">
        <v>126</v>
      </c>
      <c r="E51" s="52"/>
      <c r="F51" s="52">
        <v>8837.5</v>
      </c>
      <c r="G51" s="52">
        <f t="shared" si="2"/>
        <v>18363326.609999999</v>
      </c>
    </row>
    <row r="52" spans="1:7">
      <c r="A52" s="49">
        <v>35</v>
      </c>
      <c r="B52" s="48">
        <v>43292</v>
      </c>
      <c r="C52" s="49">
        <v>5574</v>
      </c>
      <c r="D52" s="50" t="s">
        <v>21</v>
      </c>
      <c r="E52" s="51"/>
      <c r="F52" s="51">
        <v>0</v>
      </c>
      <c r="G52" s="51">
        <f t="shared" si="2"/>
        <v>18363326.609999999</v>
      </c>
    </row>
    <row r="53" spans="1:7">
      <c r="A53" s="54">
        <v>36</v>
      </c>
      <c r="B53" s="53">
        <v>43292</v>
      </c>
      <c r="C53" s="54">
        <v>5575</v>
      </c>
      <c r="D53" s="65" t="s">
        <v>127</v>
      </c>
      <c r="E53" s="52"/>
      <c r="F53" s="52">
        <v>28815.18</v>
      </c>
      <c r="G53" s="52">
        <f t="shared" si="2"/>
        <v>18334511.43</v>
      </c>
    </row>
    <row r="54" spans="1:7">
      <c r="A54" s="54">
        <v>37</v>
      </c>
      <c r="B54" s="53">
        <v>43292</v>
      </c>
      <c r="C54" s="54">
        <v>5576</v>
      </c>
      <c r="D54" s="65" t="s">
        <v>140</v>
      </c>
      <c r="E54" s="52"/>
      <c r="F54" s="52">
        <v>228233.9</v>
      </c>
      <c r="G54" s="52">
        <f t="shared" si="2"/>
        <v>18106277.530000001</v>
      </c>
    </row>
    <row r="55" spans="1:7">
      <c r="A55" s="54">
        <v>38</v>
      </c>
      <c r="B55" s="64">
        <v>43293</v>
      </c>
      <c r="C55" s="54">
        <v>5577</v>
      </c>
      <c r="D55" s="65" t="s">
        <v>141</v>
      </c>
      <c r="E55" s="52"/>
      <c r="F55" s="52">
        <v>783750</v>
      </c>
      <c r="G55" s="52">
        <f t="shared" si="2"/>
        <v>17322527.530000001</v>
      </c>
    </row>
    <row r="56" spans="1:7">
      <c r="A56" s="54">
        <v>39</v>
      </c>
      <c r="B56" s="38">
        <v>43298</v>
      </c>
      <c r="C56" s="39">
        <v>5578</v>
      </c>
      <c r="D56" s="40" t="s">
        <v>128</v>
      </c>
      <c r="E56" s="41"/>
      <c r="F56" s="41">
        <v>50308.59</v>
      </c>
      <c r="G56" s="52">
        <f t="shared" si="2"/>
        <v>17272218.940000001</v>
      </c>
    </row>
    <row r="57" spans="1:7">
      <c r="A57" s="54">
        <v>40</v>
      </c>
      <c r="B57" s="64">
        <v>43298</v>
      </c>
      <c r="C57" s="54">
        <v>5579</v>
      </c>
      <c r="D57" s="65" t="s">
        <v>129</v>
      </c>
      <c r="E57" s="52"/>
      <c r="F57" s="52">
        <v>132073.10999999999</v>
      </c>
      <c r="G57" s="52">
        <f t="shared" si="2"/>
        <v>17140145.830000002</v>
      </c>
    </row>
    <row r="58" spans="1:7">
      <c r="A58" s="54">
        <v>41</v>
      </c>
      <c r="B58" s="64">
        <v>43298</v>
      </c>
      <c r="C58" s="54">
        <v>5580</v>
      </c>
      <c r="D58" s="65" t="s">
        <v>130</v>
      </c>
      <c r="E58" s="52"/>
      <c r="F58" s="52">
        <v>27557.74</v>
      </c>
      <c r="G58" s="52">
        <f t="shared" si="2"/>
        <v>17112588.090000004</v>
      </c>
    </row>
    <row r="59" spans="1:7">
      <c r="A59" s="54">
        <v>42</v>
      </c>
      <c r="B59" s="64">
        <v>43298</v>
      </c>
      <c r="C59" s="54">
        <v>5581</v>
      </c>
      <c r="D59" s="65" t="s">
        <v>131</v>
      </c>
      <c r="E59" s="52"/>
      <c r="F59" s="52">
        <v>196256.78</v>
      </c>
      <c r="G59" s="52">
        <f t="shared" si="2"/>
        <v>16916331.310000002</v>
      </c>
    </row>
    <row r="60" spans="1:7">
      <c r="A60" s="54">
        <v>43</v>
      </c>
      <c r="B60" s="64">
        <v>43300</v>
      </c>
      <c r="C60" s="54">
        <v>5582</v>
      </c>
      <c r="D60" s="65" t="s">
        <v>132</v>
      </c>
      <c r="E60" s="52"/>
      <c r="F60" s="52">
        <v>11853.4</v>
      </c>
      <c r="G60" s="52">
        <f t="shared" ref="G60:G85" si="3">G59-F60</f>
        <v>16904477.910000004</v>
      </c>
    </row>
    <row r="61" spans="1:7">
      <c r="A61" s="54">
        <v>44</v>
      </c>
      <c r="B61" s="38">
        <v>43300</v>
      </c>
      <c r="C61" s="39">
        <v>5583</v>
      </c>
      <c r="D61" s="40" t="s">
        <v>133</v>
      </c>
      <c r="E61" s="40"/>
      <c r="F61" s="41">
        <v>5934.9</v>
      </c>
      <c r="G61" s="52">
        <f t="shared" si="3"/>
        <v>16898543.010000005</v>
      </c>
    </row>
    <row r="62" spans="1:7">
      <c r="A62" s="54">
        <v>45</v>
      </c>
      <c r="B62" s="38">
        <v>43300</v>
      </c>
      <c r="C62" s="39">
        <v>5584</v>
      </c>
      <c r="D62" s="40" t="s">
        <v>134</v>
      </c>
      <c r="E62" s="40"/>
      <c r="F62" s="41">
        <v>39200</v>
      </c>
      <c r="G62" s="52">
        <f t="shared" si="3"/>
        <v>16859343.010000005</v>
      </c>
    </row>
    <row r="63" spans="1:7">
      <c r="A63" s="54">
        <v>46</v>
      </c>
      <c r="B63" s="38">
        <v>43300</v>
      </c>
      <c r="C63" s="39">
        <v>5585</v>
      </c>
      <c r="D63" s="40" t="s">
        <v>135</v>
      </c>
      <c r="E63" s="40"/>
      <c r="F63" s="41">
        <v>9500</v>
      </c>
      <c r="G63" s="52">
        <f t="shared" si="3"/>
        <v>16849843.010000005</v>
      </c>
    </row>
    <row r="64" spans="1:7">
      <c r="A64" s="54">
        <v>47</v>
      </c>
      <c r="B64" s="38">
        <v>43300</v>
      </c>
      <c r="C64" s="39">
        <v>5586</v>
      </c>
      <c r="D64" s="40" t="s">
        <v>136</v>
      </c>
      <c r="E64" s="40"/>
      <c r="F64" s="41">
        <v>6627.97</v>
      </c>
      <c r="G64" s="52">
        <f t="shared" si="3"/>
        <v>16843215.040000007</v>
      </c>
    </row>
    <row r="65" spans="1:7">
      <c r="A65" s="54">
        <v>48</v>
      </c>
      <c r="B65" s="38">
        <v>43300</v>
      </c>
      <c r="C65" s="39">
        <v>5587</v>
      </c>
      <c r="D65" s="40" t="s">
        <v>137</v>
      </c>
      <c r="E65" s="40"/>
      <c r="F65" s="41">
        <v>9015</v>
      </c>
      <c r="G65" s="52">
        <f t="shared" si="3"/>
        <v>16834200.040000007</v>
      </c>
    </row>
    <row r="66" spans="1:7">
      <c r="A66" s="54">
        <v>49</v>
      </c>
      <c r="B66" s="38">
        <v>43300</v>
      </c>
      <c r="C66" s="39">
        <v>5588</v>
      </c>
      <c r="D66" s="40" t="s">
        <v>142</v>
      </c>
      <c r="E66" s="40"/>
      <c r="F66" s="41">
        <v>567974.16</v>
      </c>
      <c r="G66" s="67">
        <f t="shared" si="3"/>
        <v>16266225.880000006</v>
      </c>
    </row>
    <row r="67" spans="1:7">
      <c r="A67" s="54">
        <v>50</v>
      </c>
      <c r="B67" s="38">
        <v>43300</v>
      </c>
      <c r="C67" s="39">
        <v>5589</v>
      </c>
      <c r="D67" s="40" t="s">
        <v>138</v>
      </c>
      <c r="E67" s="40"/>
      <c r="F67" s="41">
        <v>45000</v>
      </c>
      <c r="G67" s="52">
        <f t="shared" si="3"/>
        <v>16221225.880000006</v>
      </c>
    </row>
    <row r="68" spans="1:7">
      <c r="A68" s="54">
        <v>51</v>
      </c>
      <c r="B68" s="38">
        <v>43300</v>
      </c>
      <c r="C68" s="39">
        <v>5590</v>
      </c>
      <c r="D68" s="40" t="s">
        <v>139</v>
      </c>
      <c r="E68" s="40"/>
      <c r="F68" s="41">
        <v>100000</v>
      </c>
      <c r="G68" s="52">
        <f t="shared" si="3"/>
        <v>16121225.880000006</v>
      </c>
    </row>
    <row r="69" spans="1:7">
      <c r="A69" s="54">
        <v>52</v>
      </c>
      <c r="B69" s="38">
        <v>43300</v>
      </c>
      <c r="C69" s="39">
        <v>5591</v>
      </c>
      <c r="D69" s="40" t="s">
        <v>143</v>
      </c>
      <c r="E69" s="40"/>
      <c r="F69" s="41">
        <v>9367.98</v>
      </c>
      <c r="G69" s="67">
        <f t="shared" si="3"/>
        <v>16111857.900000006</v>
      </c>
    </row>
    <row r="70" spans="1:7">
      <c r="A70" s="54">
        <v>53</v>
      </c>
      <c r="B70" s="38">
        <v>43301</v>
      </c>
      <c r="C70" s="39">
        <v>5592</v>
      </c>
      <c r="D70" s="40" t="s">
        <v>144</v>
      </c>
      <c r="E70" s="40"/>
      <c r="F70" s="41">
        <v>287985.75</v>
      </c>
      <c r="G70" s="67">
        <f t="shared" si="3"/>
        <v>15823872.150000006</v>
      </c>
    </row>
    <row r="71" spans="1:7">
      <c r="A71" s="54">
        <v>54</v>
      </c>
      <c r="B71" s="38">
        <v>43307</v>
      </c>
      <c r="C71" s="39">
        <v>5593</v>
      </c>
      <c r="D71" s="40" t="s">
        <v>145</v>
      </c>
      <c r="E71" s="40"/>
      <c r="F71" s="41">
        <v>227500</v>
      </c>
      <c r="G71" s="52">
        <f t="shared" si="3"/>
        <v>15596372.150000006</v>
      </c>
    </row>
    <row r="72" spans="1:7">
      <c r="A72" s="49">
        <v>55</v>
      </c>
      <c r="B72" s="68">
        <v>43307</v>
      </c>
      <c r="C72" s="49">
        <v>5594</v>
      </c>
      <c r="D72" s="50" t="s">
        <v>21</v>
      </c>
      <c r="E72" s="50"/>
      <c r="F72" s="51">
        <v>0</v>
      </c>
      <c r="G72" s="51">
        <f t="shared" si="3"/>
        <v>15596372.150000006</v>
      </c>
    </row>
    <row r="73" spans="1:7">
      <c r="A73" s="54">
        <v>56</v>
      </c>
      <c r="B73" s="38">
        <v>43307</v>
      </c>
      <c r="C73" s="39">
        <v>5595</v>
      </c>
      <c r="D73" s="40" t="s">
        <v>108</v>
      </c>
      <c r="E73" s="40"/>
      <c r="F73" s="41">
        <v>5670</v>
      </c>
      <c r="G73" s="52">
        <f t="shared" si="3"/>
        <v>15590702.150000006</v>
      </c>
    </row>
    <row r="74" spans="1:7">
      <c r="A74" s="54">
        <v>57</v>
      </c>
      <c r="B74" s="38">
        <v>43307</v>
      </c>
      <c r="C74" s="39">
        <v>5596</v>
      </c>
      <c r="D74" s="40" t="s">
        <v>146</v>
      </c>
      <c r="E74" s="40"/>
      <c r="F74" s="41">
        <v>7276</v>
      </c>
      <c r="G74" s="52">
        <f t="shared" si="3"/>
        <v>15583426.150000006</v>
      </c>
    </row>
    <row r="75" spans="1:7">
      <c r="A75" s="54">
        <v>58</v>
      </c>
      <c r="B75" s="38">
        <v>43307</v>
      </c>
      <c r="C75" s="39">
        <v>5597</v>
      </c>
      <c r="D75" s="40" t="s">
        <v>147</v>
      </c>
      <c r="E75" s="40"/>
      <c r="F75" s="41">
        <v>37681</v>
      </c>
      <c r="G75" s="52">
        <f t="shared" si="3"/>
        <v>15545745.150000006</v>
      </c>
    </row>
    <row r="76" spans="1:7">
      <c r="A76" s="54">
        <v>59</v>
      </c>
      <c r="B76" s="38">
        <v>43307</v>
      </c>
      <c r="C76" s="39">
        <v>5598</v>
      </c>
      <c r="D76" s="40" t="s">
        <v>114</v>
      </c>
      <c r="E76" s="40"/>
      <c r="F76" s="41">
        <v>7520.7</v>
      </c>
      <c r="G76" s="52">
        <f t="shared" si="3"/>
        <v>15538224.450000007</v>
      </c>
    </row>
    <row r="77" spans="1:7">
      <c r="A77" s="54">
        <v>60</v>
      </c>
      <c r="B77" s="38">
        <v>43307</v>
      </c>
      <c r="C77" s="39">
        <v>5599</v>
      </c>
      <c r="D77" s="40" t="s">
        <v>148</v>
      </c>
      <c r="E77" s="40"/>
      <c r="F77" s="41">
        <v>181543.43</v>
      </c>
      <c r="G77" s="52">
        <f t="shared" si="3"/>
        <v>15356681.020000007</v>
      </c>
    </row>
    <row r="78" spans="1:7">
      <c r="A78" s="54">
        <v>61</v>
      </c>
      <c r="B78" s="38">
        <v>43307</v>
      </c>
      <c r="C78" s="39">
        <v>5600</v>
      </c>
      <c r="D78" s="40" t="s">
        <v>149</v>
      </c>
      <c r="E78" s="40"/>
      <c r="F78" s="41">
        <v>54000</v>
      </c>
      <c r="G78" s="52">
        <f t="shared" si="3"/>
        <v>15302681.020000007</v>
      </c>
    </row>
    <row r="79" spans="1:7">
      <c r="A79" s="54">
        <v>62</v>
      </c>
      <c r="B79" s="38">
        <v>43307</v>
      </c>
      <c r="C79" s="39">
        <v>5601</v>
      </c>
      <c r="D79" s="40" t="s">
        <v>150</v>
      </c>
      <c r="E79" s="40"/>
      <c r="F79" s="41">
        <v>15000</v>
      </c>
      <c r="G79" s="52">
        <f t="shared" si="3"/>
        <v>15287681.020000007</v>
      </c>
    </row>
    <row r="80" spans="1:7">
      <c r="A80" s="54">
        <v>63</v>
      </c>
      <c r="B80" s="38">
        <v>43307</v>
      </c>
      <c r="C80" s="39">
        <v>5602</v>
      </c>
      <c r="D80" s="40" t="s">
        <v>151</v>
      </c>
      <c r="E80" s="40"/>
      <c r="F80" s="41">
        <v>29200</v>
      </c>
      <c r="G80" s="67">
        <f t="shared" si="3"/>
        <v>15258481.020000007</v>
      </c>
    </row>
    <row r="81" spans="1:7">
      <c r="A81" s="54">
        <v>64</v>
      </c>
      <c r="B81" s="38">
        <v>43308</v>
      </c>
      <c r="C81" s="39">
        <v>5603</v>
      </c>
      <c r="D81" s="40" t="s">
        <v>152</v>
      </c>
      <c r="E81" s="40"/>
      <c r="F81" s="41">
        <v>618000</v>
      </c>
      <c r="G81" s="52">
        <f t="shared" si="3"/>
        <v>14640481.020000007</v>
      </c>
    </row>
    <row r="82" spans="1:7">
      <c r="A82" s="49">
        <v>65</v>
      </c>
      <c r="B82" s="68">
        <v>43308</v>
      </c>
      <c r="C82" s="49">
        <v>5604</v>
      </c>
      <c r="D82" s="50" t="s">
        <v>21</v>
      </c>
      <c r="E82" s="50"/>
      <c r="F82" s="51">
        <v>0</v>
      </c>
      <c r="G82" s="51">
        <f t="shared" si="3"/>
        <v>14640481.020000007</v>
      </c>
    </row>
    <row r="83" spans="1:7">
      <c r="A83" s="40">
        <v>66</v>
      </c>
      <c r="B83" s="38">
        <v>43308</v>
      </c>
      <c r="C83" s="39">
        <v>5605</v>
      </c>
      <c r="D83" s="40" t="s">
        <v>153</v>
      </c>
      <c r="E83" s="40"/>
      <c r="F83" s="41">
        <v>63845.09</v>
      </c>
      <c r="G83" s="52">
        <f t="shared" si="3"/>
        <v>14576635.930000007</v>
      </c>
    </row>
    <row r="84" spans="1:7">
      <c r="A84" s="40">
        <v>67</v>
      </c>
      <c r="B84" s="38">
        <v>43308</v>
      </c>
      <c r="C84" s="39">
        <v>5606</v>
      </c>
      <c r="D84" s="40" t="s">
        <v>154</v>
      </c>
      <c r="E84" s="40"/>
      <c r="F84" s="41">
        <v>85475.96</v>
      </c>
      <c r="G84" s="67">
        <f t="shared" si="3"/>
        <v>14491159.970000006</v>
      </c>
    </row>
    <row r="85" spans="1:7">
      <c r="A85" s="40">
        <v>68</v>
      </c>
      <c r="B85" s="38">
        <v>43311</v>
      </c>
      <c r="C85" s="39">
        <v>5607</v>
      </c>
      <c r="D85" s="40" t="s">
        <v>155</v>
      </c>
      <c r="E85" s="40"/>
      <c r="F85" s="41">
        <v>34188.31</v>
      </c>
      <c r="G85" s="52">
        <f t="shared" si="3"/>
        <v>14456971.660000006</v>
      </c>
    </row>
    <row r="86" spans="1:7">
      <c r="A86" s="40">
        <v>69</v>
      </c>
      <c r="B86" s="38">
        <v>43311</v>
      </c>
      <c r="C86" s="39">
        <v>5608</v>
      </c>
      <c r="D86" s="40" t="s">
        <v>156</v>
      </c>
      <c r="E86" s="40"/>
      <c r="F86" s="41">
        <v>5975.87</v>
      </c>
      <c r="G86" s="67">
        <f>G85-F86</f>
        <v>14450995.790000007</v>
      </c>
    </row>
    <row r="87" spans="1:7">
      <c r="A87" s="40">
        <v>70</v>
      </c>
      <c r="B87" s="38">
        <v>43312</v>
      </c>
      <c r="C87" s="39">
        <v>5609</v>
      </c>
      <c r="D87" s="40" t="s">
        <v>157</v>
      </c>
      <c r="E87" s="40"/>
      <c r="F87" s="41">
        <v>31428.89</v>
      </c>
      <c r="G87" s="52">
        <f>G86-F87</f>
        <v>14419566.900000006</v>
      </c>
    </row>
    <row r="88" spans="1:7">
      <c r="A88" s="40">
        <v>71</v>
      </c>
      <c r="B88" s="38">
        <v>43312</v>
      </c>
      <c r="C88" s="39">
        <v>5610</v>
      </c>
      <c r="D88" s="40" t="s">
        <v>119</v>
      </c>
      <c r="E88" s="40"/>
      <c r="F88" s="41">
        <v>45762.71</v>
      </c>
      <c r="G88" s="52">
        <f t="shared" ref="G88:G93" si="4">G87-F88</f>
        <v>14373804.190000005</v>
      </c>
    </row>
    <row r="89" spans="1:7">
      <c r="A89" s="40">
        <v>72</v>
      </c>
      <c r="B89" s="38">
        <v>43312</v>
      </c>
      <c r="C89" s="39">
        <v>5611</v>
      </c>
      <c r="D89" s="40" t="s">
        <v>158</v>
      </c>
      <c r="E89" s="40"/>
      <c r="F89" s="41">
        <v>6696</v>
      </c>
      <c r="G89" s="52">
        <f t="shared" si="4"/>
        <v>14367108.190000005</v>
      </c>
    </row>
    <row r="90" spans="1:7">
      <c r="A90" s="40">
        <v>73</v>
      </c>
      <c r="B90" s="38">
        <v>43312</v>
      </c>
      <c r="C90" s="39">
        <v>5612</v>
      </c>
      <c r="D90" s="40" t="s">
        <v>119</v>
      </c>
      <c r="E90" s="40"/>
      <c r="F90" s="41">
        <v>5000</v>
      </c>
      <c r="G90" s="52">
        <f t="shared" si="4"/>
        <v>14362108.190000005</v>
      </c>
    </row>
    <row r="91" spans="1:7">
      <c r="A91" s="40">
        <v>74</v>
      </c>
      <c r="B91" s="38">
        <v>43312</v>
      </c>
      <c r="C91" s="39">
        <v>5613</v>
      </c>
      <c r="D91" s="40" t="s">
        <v>159</v>
      </c>
      <c r="E91" s="40"/>
      <c r="F91" s="41">
        <v>5000</v>
      </c>
      <c r="G91" s="52">
        <f t="shared" si="4"/>
        <v>14357108.190000005</v>
      </c>
    </row>
    <row r="92" spans="1:7">
      <c r="A92" s="40">
        <v>75</v>
      </c>
      <c r="B92" s="38">
        <v>43312</v>
      </c>
      <c r="C92" s="39">
        <v>5614</v>
      </c>
      <c r="D92" s="40" t="s">
        <v>103</v>
      </c>
      <c r="E92" s="40"/>
      <c r="F92" s="41">
        <v>18842.97</v>
      </c>
      <c r="G92" s="52">
        <f t="shared" si="4"/>
        <v>14338265.220000004</v>
      </c>
    </row>
    <row r="93" spans="1:7">
      <c r="A93" s="40">
        <v>76</v>
      </c>
      <c r="B93" s="38">
        <v>43312</v>
      </c>
      <c r="C93" s="39">
        <v>5615</v>
      </c>
      <c r="D93" s="40" t="s">
        <v>160</v>
      </c>
      <c r="E93" s="40"/>
      <c r="F93" s="41">
        <v>23916.06</v>
      </c>
      <c r="G93" s="67">
        <f t="shared" si="4"/>
        <v>14314349.160000004</v>
      </c>
    </row>
    <row r="94" spans="1:7">
      <c r="A94" s="66"/>
      <c r="B94" s="66"/>
      <c r="C94" s="66"/>
      <c r="D94" s="66"/>
      <c r="E94" s="66"/>
      <c r="F94" s="3"/>
      <c r="G94" s="3"/>
    </row>
    <row r="95" spans="1:7">
      <c r="A95" s="66"/>
      <c r="B95" s="66"/>
      <c r="C95" s="66"/>
      <c r="D95" s="66"/>
      <c r="E95" s="66"/>
      <c r="F95" s="3"/>
      <c r="G95" s="3"/>
    </row>
    <row r="96" spans="1:7">
      <c r="A96" s="66"/>
      <c r="B96" s="66"/>
      <c r="C96" s="66"/>
      <c r="D96" s="66"/>
      <c r="E96" s="66"/>
      <c r="F96" s="3"/>
      <c r="G96" s="3"/>
    </row>
    <row r="97" spans="1:7">
      <c r="A97" s="66"/>
      <c r="B97" s="66"/>
      <c r="C97" s="66"/>
      <c r="D97" s="66"/>
      <c r="E97" s="66"/>
      <c r="F97" s="3"/>
      <c r="G97" s="3"/>
    </row>
    <row r="98" spans="1:7">
      <c r="A98" s="66"/>
      <c r="B98" s="66"/>
      <c r="C98" s="66"/>
      <c r="D98" s="66"/>
      <c r="E98" s="66"/>
      <c r="F98" s="3"/>
      <c r="G98" s="3"/>
    </row>
    <row r="99" spans="1:7">
      <c r="A99" s="66"/>
      <c r="B99" s="66"/>
      <c r="C99" s="66"/>
      <c r="D99" s="66"/>
      <c r="E99" s="66"/>
      <c r="F99" s="3"/>
      <c r="G99" s="3"/>
    </row>
    <row r="100" spans="1:7">
      <c r="A100" s="66"/>
      <c r="B100" s="66"/>
      <c r="C100" s="66"/>
      <c r="D100" s="66"/>
      <c r="E100" s="66"/>
      <c r="F100" s="3"/>
      <c r="G100" s="3"/>
    </row>
    <row r="101" spans="1:7">
      <c r="A101" s="66"/>
      <c r="B101" s="66"/>
      <c r="C101" s="66"/>
      <c r="D101" s="66"/>
      <c r="E101" s="66"/>
      <c r="F101" s="3"/>
      <c r="G101" s="3"/>
    </row>
    <row r="102" spans="1:7">
      <c r="A102" s="66"/>
      <c r="B102" s="66"/>
      <c r="C102" s="66"/>
      <c r="D102" s="66"/>
      <c r="E102" s="66"/>
      <c r="F102" s="3"/>
      <c r="G102" s="66"/>
    </row>
    <row r="103" spans="1:7">
      <c r="A103" s="66"/>
      <c r="B103" s="66"/>
      <c r="C103" s="66"/>
      <c r="D103" s="66"/>
      <c r="E103" s="66"/>
      <c r="F103" s="3"/>
      <c r="G103" s="66"/>
    </row>
    <row r="104" spans="1:7">
      <c r="A104" s="66"/>
      <c r="B104" s="66"/>
      <c r="C104" s="66"/>
      <c r="D104" s="66"/>
      <c r="E104" s="66"/>
      <c r="F104" s="3"/>
      <c r="G104" s="66"/>
    </row>
    <row r="105" spans="1:7">
      <c r="A105" s="66"/>
      <c r="B105" s="66"/>
      <c r="C105" s="66"/>
      <c r="D105" s="66"/>
      <c r="E105" s="66"/>
      <c r="F105" s="3"/>
      <c r="G105" s="66"/>
    </row>
    <row r="106" spans="1:7">
      <c r="A106" s="66"/>
      <c r="B106" s="66"/>
      <c r="C106" s="66"/>
      <c r="D106" s="66"/>
      <c r="E106" s="66"/>
      <c r="F106" s="3"/>
      <c r="G106" s="66"/>
    </row>
    <row r="107" spans="1:7">
      <c r="A107" s="66"/>
      <c r="B107" s="66"/>
      <c r="C107" s="66"/>
      <c r="D107" s="66"/>
      <c r="E107" s="66"/>
      <c r="F107" s="3"/>
      <c r="G107" s="66"/>
    </row>
    <row r="108" spans="1:7">
      <c r="A108" s="66"/>
      <c r="B108" s="66"/>
      <c r="C108" s="66"/>
      <c r="D108" s="66"/>
      <c r="E108" s="66"/>
      <c r="F108" s="3"/>
      <c r="G108" s="66"/>
    </row>
    <row r="109" spans="1:7">
      <c r="A109" s="66"/>
      <c r="B109" s="66"/>
      <c r="C109" s="66"/>
      <c r="D109" s="66"/>
      <c r="E109" s="66"/>
      <c r="F109" s="3"/>
      <c r="G109" s="66"/>
    </row>
    <row r="110" spans="1:7">
      <c r="A110" s="66"/>
      <c r="B110" s="66"/>
      <c r="C110" s="66"/>
      <c r="D110" s="66"/>
      <c r="E110" s="66"/>
      <c r="F110" s="3"/>
      <c r="G110" s="66"/>
    </row>
    <row r="111" spans="1:7">
      <c r="A111" s="66"/>
      <c r="B111" s="66"/>
      <c r="C111" s="66"/>
      <c r="D111" s="66"/>
      <c r="E111" s="66"/>
      <c r="F111" s="3"/>
      <c r="G111" s="66"/>
    </row>
    <row r="112" spans="1:7">
      <c r="A112" s="66"/>
      <c r="B112" s="66"/>
      <c r="C112" s="66"/>
      <c r="D112" s="66"/>
      <c r="E112" s="66"/>
      <c r="F112" s="3"/>
      <c r="G112" s="66"/>
    </row>
    <row r="113" spans="1:7">
      <c r="A113" s="66"/>
      <c r="B113" s="66"/>
      <c r="C113" s="66"/>
      <c r="D113" s="66"/>
      <c r="E113" s="66"/>
      <c r="F113" s="3"/>
      <c r="G113" s="66"/>
    </row>
    <row r="114" spans="1:7">
      <c r="A114" s="66"/>
      <c r="B114" s="66"/>
      <c r="C114" s="66"/>
      <c r="D114" s="66"/>
      <c r="E114" s="66"/>
      <c r="F114" s="3"/>
      <c r="G114" s="66"/>
    </row>
    <row r="115" spans="1:7">
      <c r="A115" s="66"/>
      <c r="B115" s="66"/>
      <c r="C115" s="66"/>
      <c r="D115" s="66"/>
      <c r="E115" s="66"/>
      <c r="F115" s="3"/>
      <c r="G115" s="66"/>
    </row>
    <row r="116" spans="1:7">
      <c r="A116" s="66"/>
      <c r="B116" s="66"/>
      <c r="C116" s="66"/>
      <c r="D116" s="66"/>
      <c r="E116" s="66"/>
      <c r="F116" s="3"/>
      <c r="G116" s="66"/>
    </row>
    <row r="117" spans="1:7">
      <c r="A117" s="66"/>
      <c r="B117" s="66"/>
      <c r="C117" s="66"/>
      <c r="D117" s="66"/>
      <c r="E117" s="66"/>
      <c r="F117" s="3"/>
      <c r="G117" s="66"/>
    </row>
    <row r="118" spans="1:7">
      <c r="A118" s="66"/>
      <c r="B118" s="66"/>
      <c r="C118" s="66"/>
      <c r="D118" s="66"/>
      <c r="E118" s="66"/>
      <c r="F118" s="3"/>
      <c r="G118" s="66"/>
    </row>
    <row r="119" spans="1:7">
      <c r="A119" s="66"/>
      <c r="B119" s="66"/>
      <c r="C119" s="66"/>
      <c r="D119" s="66"/>
      <c r="E119" s="66"/>
      <c r="F119" s="3"/>
      <c r="G119" s="66"/>
    </row>
    <row r="120" spans="1:7">
      <c r="A120" s="66"/>
      <c r="B120" s="66"/>
      <c r="C120" s="66"/>
      <c r="D120" s="66"/>
      <c r="E120" s="66"/>
      <c r="F120" s="3"/>
      <c r="G120" s="66"/>
    </row>
    <row r="121" spans="1:7">
      <c r="A121" s="66"/>
      <c r="B121" s="66"/>
      <c r="C121" s="66"/>
      <c r="D121" s="66"/>
      <c r="E121" s="66"/>
      <c r="F121" s="3"/>
      <c r="G121" s="66"/>
    </row>
    <row r="122" spans="1:7">
      <c r="A122" s="66"/>
      <c r="B122" s="66"/>
      <c r="C122" s="66"/>
      <c r="D122" s="66"/>
      <c r="E122" s="66"/>
      <c r="F122" s="3"/>
      <c r="G122" s="66"/>
    </row>
    <row r="123" spans="1:7">
      <c r="A123" s="66"/>
      <c r="B123" s="66"/>
      <c r="C123" s="66"/>
      <c r="D123" s="66"/>
      <c r="E123" s="66"/>
      <c r="F123" s="3"/>
      <c r="G123" s="66"/>
    </row>
    <row r="124" spans="1:7">
      <c r="A124" s="66"/>
      <c r="B124" s="66"/>
      <c r="C124" s="66"/>
      <c r="D124" s="66"/>
      <c r="E124" s="66"/>
      <c r="F124" s="3"/>
      <c r="G124" s="66"/>
    </row>
    <row r="125" spans="1:7">
      <c r="A125" s="66"/>
      <c r="B125" s="66"/>
      <c r="C125" s="66"/>
      <c r="D125" s="66"/>
      <c r="E125" s="66"/>
      <c r="F125" s="3"/>
      <c r="G125" s="66"/>
    </row>
    <row r="126" spans="1:7">
      <c r="A126" s="66"/>
      <c r="B126" s="66"/>
      <c r="C126" s="66"/>
      <c r="D126" s="66"/>
      <c r="E126" s="66"/>
      <c r="F126" s="3"/>
      <c r="G126" s="66"/>
    </row>
    <row r="127" spans="1:7">
      <c r="A127" s="66"/>
      <c r="B127" s="66"/>
      <c r="C127" s="66"/>
      <c r="D127" s="66"/>
      <c r="E127" s="66"/>
      <c r="F127" s="3"/>
      <c r="G127" s="66"/>
    </row>
    <row r="128" spans="1:7">
      <c r="A128" s="66"/>
      <c r="B128" s="66"/>
      <c r="C128" s="66"/>
      <c r="D128" s="66"/>
      <c r="E128" s="66"/>
      <c r="F128" s="3"/>
      <c r="G128" s="66"/>
    </row>
    <row r="129" spans="1:7">
      <c r="A129" s="66"/>
      <c r="B129" s="66"/>
      <c r="C129" s="66"/>
      <c r="D129" s="66"/>
      <c r="E129" s="66"/>
      <c r="F129" s="3"/>
      <c r="G129" s="66"/>
    </row>
    <row r="130" spans="1:7">
      <c r="A130" s="66"/>
      <c r="B130" s="66"/>
      <c r="C130" s="66"/>
      <c r="D130" s="66"/>
      <c r="E130" s="66"/>
      <c r="F130" s="3"/>
      <c r="G130" s="66"/>
    </row>
    <row r="131" spans="1:7">
      <c r="A131" s="66"/>
      <c r="B131" s="66"/>
      <c r="C131" s="66"/>
      <c r="D131" s="66"/>
      <c r="E131" s="66"/>
      <c r="F131" s="3"/>
      <c r="G131" s="66"/>
    </row>
    <row r="132" spans="1:7">
      <c r="A132" s="66"/>
      <c r="B132" s="66"/>
      <c r="C132" s="66"/>
      <c r="D132" s="66"/>
      <c r="E132" s="66"/>
      <c r="F132" s="3"/>
      <c r="G132" s="66"/>
    </row>
    <row r="133" spans="1:7">
      <c r="A133" s="66"/>
      <c r="B133" s="66"/>
      <c r="C133" s="66"/>
      <c r="D133" s="66"/>
      <c r="E133" s="66"/>
      <c r="F133" s="3"/>
      <c r="G133" s="66"/>
    </row>
    <row r="134" spans="1:7">
      <c r="A134" s="66"/>
      <c r="B134" s="66"/>
      <c r="C134" s="66"/>
      <c r="D134" s="66"/>
      <c r="E134" s="66"/>
      <c r="F134" s="3"/>
      <c r="G134" s="66"/>
    </row>
    <row r="135" spans="1:7">
      <c r="A135" s="66"/>
      <c r="B135" s="66"/>
      <c r="C135" s="66"/>
      <c r="D135" s="66"/>
      <c r="E135" s="66"/>
      <c r="F135" s="3"/>
      <c r="G135" s="66"/>
    </row>
    <row r="136" spans="1:7">
      <c r="A136" s="66"/>
      <c r="B136" s="66"/>
      <c r="C136" s="66"/>
      <c r="D136" s="66"/>
      <c r="E136" s="66"/>
      <c r="F136" s="3"/>
      <c r="G136" s="66"/>
    </row>
    <row r="137" spans="1:7">
      <c r="A137" s="66"/>
      <c r="B137" s="66"/>
      <c r="C137" s="66"/>
      <c r="D137" s="66"/>
      <c r="E137" s="66"/>
      <c r="F137" s="3"/>
      <c r="G137" s="66"/>
    </row>
    <row r="138" spans="1:7">
      <c r="A138" s="66"/>
      <c r="B138" s="66"/>
      <c r="C138" s="66"/>
      <c r="D138" s="66"/>
      <c r="E138" s="66"/>
      <c r="F138" s="3"/>
      <c r="G138" s="66"/>
    </row>
    <row r="139" spans="1:7">
      <c r="A139" s="66"/>
      <c r="B139" s="66"/>
      <c r="C139" s="66"/>
      <c r="D139" s="66"/>
      <c r="E139" s="66"/>
      <c r="F139" s="3"/>
      <c r="G139" s="66"/>
    </row>
    <row r="140" spans="1:7">
      <c r="A140" s="66"/>
      <c r="B140" s="66"/>
      <c r="C140" s="66"/>
      <c r="D140" s="66"/>
      <c r="E140" s="66"/>
      <c r="F140" s="3"/>
      <c r="G140" s="66"/>
    </row>
    <row r="141" spans="1:7">
      <c r="A141" s="66"/>
      <c r="B141" s="66"/>
      <c r="C141" s="66"/>
      <c r="D141" s="66"/>
      <c r="E141" s="66"/>
      <c r="F141" s="3"/>
      <c r="G141" s="66"/>
    </row>
    <row r="142" spans="1:7">
      <c r="A142" s="66"/>
      <c r="B142" s="66"/>
      <c r="C142" s="66"/>
      <c r="D142" s="66"/>
      <c r="E142" s="66"/>
      <c r="F142" s="3"/>
      <c r="G142" s="66"/>
    </row>
    <row r="143" spans="1:7">
      <c r="A143" s="66"/>
      <c r="B143" s="66"/>
      <c r="C143" s="66"/>
      <c r="D143" s="66"/>
      <c r="E143" s="66"/>
      <c r="F143" s="3"/>
      <c r="G143" s="66"/>
    </row>
    <row r="144" spans="1:7">
      <c r="A144" s="66"/>
      <c r="B144" s="66"/>
      <c r="C144" s="66"/>
      <c r="D144" s="66"/>
      <c r="E144" s="66"/>
      <c r="F144" s="3"/>
      <c r="G144" s="66"/>
    </row>
    <row r="145" spans="1:7">
      <c r="A145" s="66"/>
      <c r="B145" s="66"/>
      <c r="C145" s="66"/>
      <c r="D145" s="66"/>
      <c r="E145" s="66"/>
      <c r="F145" s="3"/>
      <c r="G145" s="66"/>
    </row>
    <row r="146" spans="1:7">
      <c r="A146" s="66"/>
      <c r="B146" s="66"/>
      <c r="C146" s="66"/>
      <c r="D146" s="66"/>
      <c r="E146" s="66"/>
      <c r="F146" s="3"/>
      <c r="G146" s="66"/>
    </row>
    <row r="147" spans="1:7">
      <c r="A147" s="66"/>
      <c r="B147" s="66"/>
      <c r="C147" s="66"/>
      <c r="D147" s="66"/>
      <c r="E147" s="66"/>
      <c r="F147" s="3"/>
      <c r="G147" s="66"/>
    </row>
    <row r="148" spans="1:7">
      <c r="A148" s="66"/>
      <c r="B148" s="66"/>
      <c r="C148" s="66"/>
      <c r="D148" s="66"/>
      <c r="E148" s="66"/>
      <c r="F148" s="3"/>
      <c r="G148" s="66"/>
    </row>
    <row r="149" spans="1:7">
      <c r="A149" s="66"/>
      <c r="B149" s="66"/>
      <c r="C149" s="66"/>
      <c r="D149" s="66"/>
      <c r="E149" s="66"/>
      <c r="F149" s="3"/>
      <c r="G149" s="66"/>
    </row>
    <row r="150" spans="1:7">
      <c r="A150" s="66"/>
      <c r="B150" s="66"/>
      <c r="C150" s="66"/>
      <c r="D150" s="66"/>
      <c r="E150" s="66"/>
      <c r="F150" s="3"/>
      <c r="G150" s="66"/>
    </row>
    <row r="151" spans="1:7">
      <c r="A151" s="66"/>
      <c r="B151" s="66"/>
      <c r="C151" s="66"/>
      <c r="D151" s="66"/>
      <c r="E151" s="66"/>
      <c r="F151" s="3"/>
      <c r="G151" s="66"/>
    </row>
    <row r="152" spans="1:7">
      <c r="A152" s="66"/>
      <c r="B152" s="66"/>
      <c r="C152" s="66"/>
      <c r="D152" s="66"/>
      <c r="E152" s="66"/>
      <c r="F152" s="3"/>
      <c r="G152" s="66"/>
    </row>
    <row r="153" spans="1:7">
      <c r="A153" s="66"/>
      <c r="B153" s="66"/>
      <c r="C153" s="66"/>
      <c r="D153" s="66"/>
      <c r="E153" s="66"/>
      <c r="F153" s="3"/>
      <c r="G153" s="66"/>
    </row>
    <row r="154" spans="1:7">
      <c r="A154" s="66"/>
      <c r="B154" s="66"/>
      <c r="C154" s="66"/>
      <c r="D154" s="66"/>
      <c r="E154" s="66"/>
      <c r="F154" s="3"/>
      <c r="G154" s="66"/>
    </row>
    <row r="155" spans="1:7">
      <c r="A155" s="66"/>
      <c r="B155" s="66"/>
      <c r="C155" s="66"/>
      <c r="D155" s="66"/>
      <c r="E155" s="66"/>
      <c r="F155" s="3"/>
      <c r="G155" s="66"/>
    </row>
    <row r="156" spans="1:7">
      <c r="A156" s="66"/>
      <c r="B156" s="66"/>
      <c r="C156" s="66"/>
      <c r="D156" s="66"/>
      <c r="E156" s="66"/>
      <c r="F156" s="3"/>
      <c r="G156" s="66"/>
    </row>
    <row r="157" spans="1:7">
      <c r="A157" s="66"/>
      <c r="B157" s="66"/>
      <c r="C157" s="66"/>
      <c r="D157" s="66"/>
      <c r="E157" s="66"/>
      <c r="F157" s="66"/>
      <c r="G157" s="66"/>
    </row>
    <row r="158" spans="1:7">
      <c r="A158" s="66"/>
      <c r="B158" s="66"/>
      <c r="C158" s="66"/>
      <c r="D158" s="66"/>
      <c r="E158" s="66"/>
      <c r="F158" s="66"/>
      <c r="G158" s="66"/>
    </row>
    <row r="159" spans="1:7">
      <c r="A159" s="66"/>
      <c r="B159" s="66"/>
      <c r="C159" s="66"/>
      <c r="D159" s="66"/>
      <c r="E159" s="66"/>
      <c r="F159" s="66"/>
      <c r="G159" s="66"/>
    </row>
    <row r="160" spans="1:7">
      <c r="A160" s="66"/>
      <c r="B160" s="66"/>
      <c r="C160" s="66"/>
      <c r="D160" s="66"/>
      <c r="E160" s="66"/>
      <c r="F160" s="66"/>
      <c r="G160" s="66"/>
    </row>
    <row r="161" spans="1:7">
      <c r="A161" s="66"/>
      <c r="B161" s="66"/>
      <c r="C161" s="66"/>
      <c r="D161" s="66"/>
      <c r="E161" s="66"/>
      <c r="F161" s="66"/>
      <c r="G161" s="66"/>
    </row>
    <row r="162" spans="1:7">
      <c r="A162" s="66"/>
      <c r="B162" s="66"/>
      <c r="C162" s="66"/>
      <c r="D162" s="66"/>
      <c r="E162" s="66"/>
      <c r="F162" s="66"/>
      <c r="G162" s="66"/>
    </row>
    <row r="163" spans="1:7">
      <c r="A163" s="66"/>
      <c r="B163" s="66"/>
      <c r="C163" s="66"/>
      <c r="D163" s="66"/>
      <c r="E163" s="66"/>
      <c r="F163" s="66"/>
      <c r="G163" s="66"/>
    </row>
    <row r="164" spans="1:7">
      <c r="A164" s="66"/>
      <c r="B164" s="66"/>
      <c r="C164" s="66"/>
      <c r="D164" s="66"/>
      <c r="E164" s="66"/>
      <c r="F164" s="66"/>
      <c r="G164" s="66"/>
    </row>
    <row r="165" spans="1:7">
      <c r="A165" s="66"/>
      <c r="B165" s="66"/>
      <c r="C165" s="66"/>
      <c r="D165" s="66"/>
      <c r="E165" s="66"/>
      <c r="F165" s="66"/>
      <c r="G165" s="66"/>
    </row>
    <row r="166" spans="1:7">
      <c r="A166" s="66"/>
      <c r="B166" s="66"/>
      <c r="C166" s="66"/>
      <c r="D166" s="66"/>
      <c r="E166" s="66"/>
      <c r="F166" s="66"/>
      <c r="G166" s="66"/>
    </row>
    <row r="167" spans="1:7">
      <c r="A167" s="66"/>
      <c r="B167" s="66"/>
      <c r="C167" s="66"/>
      <c r="D167" s="66"/>
      <c r="E167" s="66"/>
      <c r="F167" s="66"/>
      <c r="G167" s="66"/>
    </row>
    <row r="168" spans="1:7">
      <c r="A168" s="66"/>
      <c r="B168" s="66"/>
      <c r="C168" s="66"/>
      <c r="D168" s="66"/>
      <c r="E168" s="66"/>
      <c r="F168" s="66"/>
      <c r="G168" s="66"/>
    </row>
    <row r="169" spans="1:7">
      <c r="A169" s="66"/>
      <c r="B169" s="66"/>
      <c r="C169" s="66"/>
      <c r="D169" s="66"/>
      <c r="E169" s="66"/>
      <c r="F169" s="66"/>
      <c r="G169" s="66"/>
    </row>
    <row r="170" spans="1:7">
      <c r="A170" s="66"/>
      <c r="B170" s="66"/>
      <c r="C170" s="66"/>
      <c r="D170" s="66"/>
      <c r="E170" s="66"/>
      <c r="F170" s="66"/>
      <c r="G170" s="66"/>
    </row>
    <row r="171" spans="1:7">
      <c r="A171" s="66"/>
      <c r="B171" s="66"/>
      <c r="C171" s="66"/>
      <c r="D171" s="66"/>
      <c r="E171" s="66"/>
      <c r="F171" s="66"/>
      <c r="G171" s="66"/>
    </row>
    <row r="172" spans="1:7">
      <c r="A172" s="66"/>
      <c r="B172" s="66"/>
      <c r="C172" s="66"/>
      <c r="D172" s="66"/>
      <c r="E172" s="66"/>
      <c r="F172" s="66"/>
      <c r="G172" s="66"/>
    </row>
    <row r="173" spans="1:7">
      <c r="A173" s="66"/>
      <c r="B173" s="66"/>
      <c r="C173" s="66"/>
      <c r="D173" s="66"/>
      <c r="E173" s="66"/>
      <c r="F173" s="66"/>
      <c r="G173" s="66"/>
    </row>
    <row r="174" spans="1:7">
      <c r="A174" s="66"/>
      <c r="B174" s="66"/>
      <c r="C174" s="66"/>
      <c r="D174" s="66"/>
      <c r="E174" s="66"/>
      <c r="F174" s="66"/>
      <c r="G174" s="66"/>
    </row>
    <row r="175" spans="1:7">
      <c r="A175" s="66"/>
      <c r="B175" s="66"/>
      <c r="C175" s="66"/>
      <c r="D175" s="66"/>
      <c r="E175" s="66"/>
      <c r="F175" s="66"/>
      <c r="G175" s="66"/>
    </row>
    <row r="176" spans="1:7">
      <c r="A176" s="66"/>
      <c r="B176" s="66"/>
      <c r="C176" s="66"/>
      <c r="D176" s="66"/>
      <c r="E176" s="66"/>
      <c r="F176" s="66"/>
      <c r="G176" s="66"/>
    </row>
    <row r="177" spans="1:7">
      <c r="A177" s="66"/>
      <c r="B177" s="66"/>
      <c r="C177" s="66"/>
      <c r="D177" s="66"/>
      <c r="E177" s="66"/>
      <c r="F177" s="66"/>
      <c r="G177" s="66"/>
    </row>
    <row r="178" spans="1:7">
      <c r="A178" s="66"/>
      <c r="B178" s="66"/>
      <c r="C178" s="66"/>
      <c r="D178" s="66"/>
      <c r="E178" s="66"/>
      <c r="F178" s="66"/>
      <c r="G178" s="66"/>
    </row>
    <row r="179" spans="1:7">
      <c r="A179" s="66"/>
      <c r="B179" s="66"/>
      <c r="C179" s="66"/>
      <c r="D179" s="66"/>
      <c r="E179" s="66"/>
      <c r="F179" s="66"/>
      <c r="G179" s="66"/>
    </row>
    <row r="180" spans="1:7">
      <c r="A180" s="66"/>
      <c r="B180" s="66"/>
      <c r="C180" s="66"/>
      <c r="D180" s="66"/>
      <c r="E180" s="66"/>
      <c r="F180" s="66"/>
      <c r="G180" s="66"/>
    </row>
    <row r="181" spans="1:7">
      <c r="A181" s="66"/>
      <c r="B181" s="66"/>
      <c r="C181" s="66"/>
      <c r="D181" s="66"/>
      <c r="E181" s="66"/>
      <c r="F181" s="66"/>
      <c r="G181" s="66"/>
    </row>
    <row r="182" spans="1:7">
      <c r="A182" s="66"/>
      <c r="B182" s="66"/>
      <c r="C182" s="66"/>
      <c r="D182" s="66"/>
      <c r="E182" s="66"/>
      <c r="F182" s="66"/>
      <c r="G182" s="66"/>
    </row>
    <row r="183" spans="1:7">
      <c r="A183" s="66"/>
      <c r="B183" s="66"/>
      <c r="C183" s="66"/>
      <c r="D183" s="66"/>
      <c r="E183" s="66"/>
      <c r="F183" s="66"/>
      <c r="G183" s="66"/>
    </row>
    <row r="184" spans="1:7">
      <c r="A184" s="66"/>
      <c r="B184" s="66"/>
      <c r="C184" s="66"/>
      <c r="D184" s="66"/>
      <c r="E184" s="66"/>
      <c r="F184" s="66"/>
      <c r="G184" s="66"/>
    </row>
  </sheetData>
  <mergeCells count="2">
    <mergeCell ref="B1:G1"/>
    <mergeCell ref="B2:G2"/>
  </mergeCells>
  <pageMargins left="0" right="0" top="0.74803149606299213" bottom="0.74803149606299213" header="0.31496062992125984" footer="0.31496062992125984"/>
  <pageSetup scale="95" orientation="portrait" r:id="rId1"/>
  <ignoredErrors>
    <ignoredError sqref="G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 </vt:lpstr>
      <vt:lpstr>JUNIO</vt:lpstr>
      <vt:lpstr>JULIO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Medina Mateo</dc:creator>
  <cp:lastModifiedBy>nairoby</cp:lastModifiedBy>
  <cp:lastPrinted>2018-07-17T19:59:37Z</cp:lastPrinted>
  <dcterms:created xsi:type="dcterms:W3CDTF">2018-06-19T18:03:49Z</dcterms:created>
  <dcterms:modified xsi:type="dcterms:W3CDTF">2018-09-20T12:55:49Z</dcterms:modified>
</cp:coreProperties>
</file>