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Enero 2025\"/>
    </mc:Choice>
  </mc:AlternateContent>
  <xr:revisionPtr revIDLastSave="0" documentId="13_ncr:1_{8CDAA6A5-7506-41A9-918D-8FAABF1CB6D4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Balance General 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9" l="1"/>
  <c r="E46" i="29"/>
  <c r="E51" i="29" s="1"/>
  <c r="E39" i="29"/>
  <c r="E27" i="29"/>
  <c r="E23" i="29"/>
  <c r="E17" i="29"/>
  <c r="E32" i="29" l="1"/>
  <c r="E41" i="29" s="1"/>
  <c r="E54" i="29" s="1"/>
  <c r="E56" i="29" s="1"/>
</calcChain>
</file>

<file path=xl/sharedStrings.xml><?xml version="1.0" encoding="utf-8"?>
<sst xmlns="http://schemas.openxmlformats.org/spreadsheetml/2006/main" count="42" uniqueCount="42">
  <si>
    <t>Activos</t>
  </si>
  <si>
    <t>Capital</t>
  </si>
  <si>
    <t>Estado de Situación Financiera</t>
  </si>
  <si>
    <t xml:space="preserve"> (Valores en RD$)</t>
  </si>
  <si>
    <t xml:space="preserve">Activos Netos/Patrimonio </t>
  </si>
  <si>
    <t xml:space="preserve">                                                                                      </t>
  </si>
  <si>
    <t>Revisado</t>
  </si>
  <si>
    <t>PLAN SOCIAL</t>
  </si>
  <si>
    <t xml:space="preserve"> Preparado </t>
  </si>
  <si>
    <t>Fondo Direccion General</t>
  </si>
  <si>
    <t xml:space="preserve">Antonio Vilorio </t>
  </si>
  <si>
    <t>Enc. Financiero</t>
  </si>
  <si>
    <t>Fondo de Viatico</t>
  </si>
  <si>
    <t>Gasto Pagado por Adelantado (Anexo 5)</t>
  </si>
  <si>
    <t>Inmuebles (Anexo 6.2)</t>
  </si>
  <si>
    <t>Cuenta: 010-391865-5</t>
  </si>
  <si>
    <t>Cuenta: 010-252299-5</t>
  </si>
  <si>
    <t>Activos Corrientes</t>
  </si>
  <si>
    <t>Efectivo en Caja  (Anexo 1)</t>
  </si>
  <si>
    <t>Fondo Caja General</t>
  </si>
  <si>
    <t>Total Activos Corrientes</t>
  </si>
  <si>
    <t>Activos no Corrientes</t>
  </si>
  <si>
    <t>Total Activos no Corrientes</t>
  </si>
  <si>
    <t>Total Activos</t>
  </si>
  <si>
    <t xml:space="preserve"> Pasivos Corrientes</t>
  </si>
  <si>
    <t>Total Pasivos Corrientes</t>
  </si>
  <si>
    <t>Pasivos no Corrientes</t>
  </si>
  <si>
    <t>Total Pasivos no Corrientes</t>
  </si>
  <si>
    <t>Total Pasivos</t>
  </si>
  <si>
    <t>Total Activos Netos/Patrimonio</t>
  </si>
  <si>
    <t>Mobiliarias, Equipos y Mobiliarios, Neto Segun Registro (Anexo 6.1)</t>
  </si>
  <si>
    <t>Efectivo en Banco de Reservas (Anexo 2)</t>
  </si>
  <si>
    <t xml:space="preserve"> Inventarios (Anexo 4)</t>
  </si>
  <si>
    <t>Activo Fijo</t>
  </si>
  <si>
    <t>Activos Intangibles  Neto (Anexo 6.3)</t>
  </si>
  <si>
    <t>Disponibilidad Presupuestaria Segun Registro (Anexo 3 y 3.1)</t>
  </si>
  <si>
    <t>Fondo Provinciales (Barahona, Santiago)</t>
  </si>
  <si>
    <t>Al 31 de Enero  2025</t>
  </si>
  <si>
    <t>Silvestre Rojaas</t>
  </si>
  <si>
    <t>Analistico Financiero</t>
  </si>
  <si>
    <r>
      <t>Retenciones por Pagar (ENERO</t>
    </r>
    <r>
      <rPr>
        <b/>
        <sz val="10"/>
        <color rgb="FF231F20"/>
        <rFont val="Century Schoolbook"/>
        <family val="1"/>
      </rPr>
      <t xml:space="preserve">  </t>
    </r>
    <r>
      <rPr>
        <b/>
        <sz val="11"/>
        <color rgb="FF231F20"/>
        <rFont val="Century Schoolbook"/>
        <family val="1"/>
      </rPr>
      <t>2025) (Anexo 8)</t>
    </r>
  </si>
  <si>
    <t>Cuentas Por Pagar (Anexo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</si>
</sst>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Schoolbook"/>
      <family val="1"/>
    </font>
    <font>
      <b/>
      <sz val="11"/>
      <color theme="1"/>
      <name val="Century Schoolbook"/>
      <family val="1"/>
    </font>
    <font>
      <b/>
      <sz val="11"/>
      <color rgb="FF000000"/>
      <name val="Century Schoolbook"/>
      <family val="1"/>
    </font>
    <font>
      <b/>
      <sz val="11"/>
      <color rgb="FF231F20"/>
      <name val="Century Schoolbook"/>
      <family val="1"/>
    </font>
    <font>
      <sz val="11"/>
      <color rgb="FF231F20"/>
      <name val="Century Schoolbook"/>
      <family val="1"/>
    </font>
    <font>
      <b/>
      <u/>
      <sz val="11"/>
      <color rgb="FF231F20"/>
      <name val="Century Schoolbook"/>
      <family val="1"/>
    </font>
    <font>
      <b/>
      <sz val="11"/>
      <color rgb="FFFF0000"/>
      <name val="Century Schoolbook"/>
      <family val="1"/>
    </font>
    <font>
      <b/>
      <sz val="10"/>
      <color rgb="FF231F20"/>
      <name val="Century Schoolbook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1" xfId="0" applyFont="1" applyBorder="1"/>
    <xf numFmtId="43" fontId="2" fillId="0" borderId="0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3" fontId="5" fillId="0" borderId="8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3" fontId="5" fillId="0" borderId="9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3" fontId="5" fillId="0" borderId="7" xfId="1" applyFont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43" fontId="5" fillId="0" borderId="8" xfId="0" applyNumberFormat="1" applyFont="1" applyBorder="1" applyAlignment="1">
      <alignment vertical="center" wrapText="1"/>
    </xf>
    <xf numFmtId="43" fontId="3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43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8" xfId="0" applyFont="1" applyBorder="1"/>
  </cellXfs>
  <cellStyles count="3">
    <cellStyle name="Millares" xfId="1" builtinId="3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1238251</xdr:colOff>
      <xdr:row>3</xdr:row>
      <xdr:rowOff>22860</xdr:rowOff>
    </xdr:from>
    <xdr:to>
      <xdr:col>3</xdr:col>
      <xdr:colOff>257176</xdr:colOff>
      <xdr:row>8</xdr:row>
      <xdr:rowOff>165735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C3E86D8C-6FF3-4AC3-A69E-0A3DB2601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22860"/>
          <a:ext cx="2324100" cy="1095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8037-27B7-43C2-846F-40C057C8DF9D}">
  <dimension ref="A4:E65"/>
  <sheetViews>
    <sheetView tabSelected="1" workbookViewId="0">
      <selection activeCell="J50" sqref="J50"/>
    </sheetView>
  </sheetViews>
  <sheetFormatPr baseColWidth="10" defaultRowHeight="15" x14ac:dyDescent="0.25"/>
  <cols>
    <col min="1" max="1" width="23.85546875" customWidth="1"/>
    <col min="2" max="2" width="28.5703125" customWidth="1"/>
    <col min="3" max="3" width="21" customWidth="1"/>
    <col min="4" max="4" width="23.7109375" customWidth="1"/>
    <col min="5" max="5" width="22.42578125" customWidth="1"/>
  </cols>
  <sheetData>
    <row r="4" spans="1:5" x14ac:dyDescent="0.25">
      <c r="A4" s="7" t="s">
        <v>5</v>
      </c>
      <c r="B4" s="8"/>
      <c r="C4" s="8"/>
      <c r="D4" s="8"/>
      <c r="E4" s="9"/>
    </row>
    <row r="5" spans="1:5" x14ac:dyDescent="0.25">
      <c r="A5" s="10"/>
      <c r="B5" s="11"/>
      <c r="C5" s="11"/>
      <c r="D5" s="11"/>
      <c r="E5" s="12"/>
    </row>
    <row r="6" spans="1:5" x14ac:dyDescent="0.25">
      <c r="A6" s="10"/>
      <c r="B6" s="11"/>
      <c r="C6" s="11"/>
      <c r="D6" s="11"/>
      <c r="E6" s="12"/>
    </row>
    <row r="7" spans="1:5" x14ac:dyDescent="0.25">
      <c r="A7" s="13"/>
      <c r="B7" s="14"/>
      <c r="C7" s="14"/>
      <c r="D7" s="15"/>
      <c r="E7" s="12"/>
    </row>
    <row r="8" spans="1:5" x14ac:dyDescent="0.25">
      <c r="A8" s="13"/>
      <c r="B8" s="14"/>
      <c r="C8" s="14"/>
      <c r="D8" s="15"/>
      <c r="E8" s="12"/>
    </row>
    <row r="9" spans="1:5" x14ac:dyDescent="0.25">
      <c r="A9" s="16"/>
      <c r="B9" s="15"/>
      <c r="C9" s="15"/>
      <c r="D9" s="15"/>
      <c r="E9" s="12"/>
    </row>
    <row r="10" spans="1:5" x14ac:dyDescent="0.25">
      <c r="A10" s="17" t="s">
        <v>7</v>
      </c>
      <c r="B10" s="18"/>
      <c r="C10" s="18"/>
      <c r="D10" s="18"/>
      <c r="E10" s="19"/>
    </row>
    <row r="11" spans="1:5" x14ac:dyDescent="0.25">
      <c r="A11" s="13" t="s">
        <v>2</v>
      </c>
      <c r="B11" s="14"/>
      <c r="C11" s="14"/>
      <c r="D11" s="14"/>
      <c r="E11" s="20"/>
    </row>
    <row r="12" spans="1:5" x14ac:dyDescent="0.25">
      <c r="A12" s="13" t="s">
        <v>37</v>
      </c>
      <c r="B12" s="14"/>
      <c r="C12" s="14"/>
      <c r="D12" s="14"/>
      <c r="E12" s="20"/>
    </row>
    <row r="13" spans="1:5" x14ac:dyDescent="0.25">
      <c r="A13" s="13" t="s">
        <v>3</v>
      </c>
      <c r="B13" s="14"/>
      <c r="C13" s="14"/>
      <c r="D13" s="14"/>
      <c r="E13" s="20"/>
    </row>
    <row r="14" spans="1:5" x14ac:dyDescent="0.25">
      <c r="A14" s="21"/>
      <c r="B14" s="22"/>
      <c r="C14" s="11"/>
      <c r="D14" s="11"/>
      <c r="E14" s="23">
        <v>2025</v>
      </c>
    </row>
    <row r="15" spans="1:5" ht="15" customHeight="1" x14ac:dyDescent="0.25">
      <c r="A15" s="24" t="s">
        <v>0</v>
      </c>
      <c r="B15" s="25"/>
      <c r="C15" s="26"/>
      <c r="D15" s="26"/>
      <c r="E15" s="27"/>
    </row>
    <row r="16" spans="1:5" ht="15" customHeight="1" x14ac:dyDescent="0.25">
      <c r="A16" s="24" t="s">
        <v>17</v>
      </c>
      <c r="B16" s="25"/>
      <c r="C16" s="26"/>
      <c r="D16" s="26"/>
      <c r="E16" s="27"/>
    </row>
    <row r="17" spans="1:5" x14ac:dyDescent="0.25">
      <c r="A17" s="28" t="s">
        <v>18</v>
      </c>
      <c r="B17" s="29"/>
      <c r="C17" s="30"/>
      <c r="D17" s="30"/>
      <c r="E17" s="31">
        <f>SUM(D18:D21)</f>
        <v>1100000</v>
      </c>
    </row>
    <row r="18" spans="1:5" ht="15" customHeight="1" x14ac:dyDescent="0.25">
      <c r="A18" s="32" t="s">
        <v>19</v>
      </c>
      <c r="B18" s="33"/>
      <c r="C18" s="34"/>
      <c r="D18" s="3">
        <v>340000</v>
      </c>
      <c r="E18" s="12"/>
    </row>
    <row r="19" spans="1:5" ht="15" customHeight="1" x14ac:dyDescent="0.25">
      <c r="A19" s="35" t="s">
        <v>12</v>
      </c>
      <c r="B19" s="34"/>
      <c r="C19" s="34"/>
      <c r="D19" s="3">
        <v>700000</v>
      </c>
      <c r="E19" s="12"/>
    </row>
    <row r="20" spans="1:5" x14ac:dyDescent="0.25">
      <c r="A20" s="32" t="s">
        <v>9</v>
      </c>
      <c r="B20" s="33"/>
      <c r="C20" s="34"/>
      <c r="D20" s="3">
        <v>30000</v>
      </c>
      <c r="E20" s="12"/>
    </row>
    <row r="21" spans="1:5" ht="15" customHeight="1" x14ac:dyDescent="0.25">
      <c r="A21" s="32" t="s">
        <v>36</v>
      </c>
      <c r="B21" s="33"/>
      <c r="C21" s="33"/>
      <c r="D21" s="3">
        <v>30000</v>
      </c>
      <c r="E21" s="12"/>
    </row>
    <row r="22" spans="1:5" ht="15" customHeight="1" x14ac:dyDescent="0.25">
      <c r="A22" s="35"/>
      <c r="B22" s="34"/>
      <c r="C22" s="34"/>
      <c r="D22" s="3"/>
      <c r="E22" s="12"/>
    </row>
    <row r="23" spans="1:5" ht="15" customHeight="1" x14ac:dyDescent="0.25">
      <c r="A23" s="28" t="s">
        <v>31</v>
      </c>
      <c r="B23" s="29"/>
      <c r="C23" s="29"/>
      <c r="D23" s="30"/>
      <c r="E23" s="31">
        <f>SUM(D24:D25)</f>
        <v>23257738.100000001</v>
      </c>
    </row>
    <row r="24" spans="1:5" x14ac:dyDescent="0.25">
      <c r="A24" s="36" t="s">
        <v>15</v>
      </c>
      <c r="B24" s="37"/>
      <c r="C24" s="34"/>
      <c r="D24" s="2">
        <v>2690850.42</v>
      </c>
      <c r="E24" s="12"/>
    </row>
    <row r="25" spans="1:5" x14ac:dyDescent="0.25">
      <c r="A25" s="36" t="s">
        <v>16</v>
      </c>
      <c r="B25" s="37"/>
      <c r="C25" s="34"/>
      <c r="D25" s="2">
        <v>20566887.68</v>
      </c>
      <c r="E25" s="12"/>
    </row>
    <row r="26" spans="1:5" ht="15" customHeight="1" x14ac:dyDescent="0.25">
      <c r="A26" s="38"/>
      <c r="B26" s="39"/>
      <c r="C26" s="34"/>
      <c r="D26" s="2"/>
      <c r="E26" s="12"/>
    </row>
    <row r="27" spans="1:5" ht="15" customHeight="1" x14ac:dyDescent="0.25">
      <c r="A27" s="40"/>
      <c r="B27" s="41"/>
      <c r="C27" s="30"/>
      <c r="D27" s="42"/>
      <c r="E27" s="31">
        <f>SUM(D28:D30)</f>
        <v>5389561694.1328602</v>
      </c>
    </row>
    <row r="28" spans="1:5" ht="15" customHeight="1" x14ac:dyDescent="0.25">
      <c r="A28" s="28" t="s">
        <v>35</v>
      </c>
      <c r="B28" s="29"/>
      <c r="C28" s="29"/>
      <c r="D28" s="3">
        <v>5383801718.1999998</v>
      </c>
      <c r="E28" s="12"/>
    </row>
    <row r="29" spans="1:5" x14ac:dyDescent="0.25">
      <c r="A29" s="28" t="s">
        <v>32</v>
      </c>
      <c r="B29" s="29"/>
      <c r="C29" s="26"/>
      <c r="D29" s="2">
        <v>4423925.2300000004</v>
      </c>
      <c r="E29" s="12"/>
    </row>
    <row r="30" spans="1:5" ht="15.75" customHeight="1" x14ac:dyDescent="0.25">
      <c r="A30" s="28" t="s">
        <v>13</v>
      </c>
      <c r="B30" s="29"/>
      <c r="C30" s="29"/>
      <c r="D30" s="3">
        <v>1336050.7028611111</v>
      </c>
      <c r="E30" s="12"/>
    </row>
    <row r="31" spans="1:5" x14ac:dyDescent="0.25">
      <c r="A31" s="43"/>
      <c r="B31" s="30"/>
      <c r="C31" s="30"/>
      <c r="D31" s="3"/>
      <c r="E31" s="12"/>
    </row>
    <row r="32" spans="1:5" ht="15" customHeight="1" thickBot="1" x14ac:dyDescent="0.3">
      <c r="A32" s="28" t="s">
        <v>20</v>
      </c>
      <c r="B32" s="29"/>
      <c r="C32" s="26"/>
      <c r="D32" s="26"/>
      <c r="E32" s="44">
        <f>SUM(E27+E23+E17)</f>
        <v>5413919432.2328606</v>
      </c>
    </row>
    <row r="33" spans="1:5" ht="15" customHeight="1" thickTop="1" x14ac:dyDescent="0.25">
      <c r="A33" s="24"/>
      <c r="B33" s="25"/>
      <c r="C33" s="26"/>
      <c r="D33" s="26"/>
      <c r="E33" s="45"/>
    </row>
    <row r="34" spans="1:5" ht="15" customHeight="1" x14ac:dyDescent="0.25">
      <c r="A34" s="28" t="s">
        <v>21</v>
      </c>
      <c r="B34" s="29"/>
      <c r="C34" s="26"/>
      <c r="D34" s="26"/>
      <c r="E34" s="45"/>
    </row>
    <row r="35" spans="1:5" ht="15" customHeight="1" x14ac:dyDescent="0.25">
      <c r="A35" s="28" t="s">
        <v>33</v>
      </c>
      <c r="B35" s="29"/>
      <c r="C35" s="26"/>
      <c r="D35" s="26"/>
      <c r="E35" s="45"/>
    </row>
    <row r="36" spans="1:5" ht="15" customHeight="1" x14ac:dyDescent="0.25">
      <c r="A36" s="46" t="s">
        <v>30</v>
      </c>
      <c r="B36" s="47"/>
      <c r="C36" s="47"/>
      <c r="D36" s="2">
        <v>169565708.05999997</v>
      </c>
      <c r="E36" s="12"/>
    </row>
    <row r="37" spans="1:5" ht="15.75" customHeight="1" x14ac:dyDescent="0.25">
      <c r="A37" s="46" t="s">
        <v>14</v>
      </c>
      <c r="B37" s="47"/>
      <c r="C37" s="48"/>
      <c r="D37" s="2">
        <v>142123940.41</v>
      </c>
      <c r="E37" s="12"/>
    </row>
    <row r="38" spans="1:5" x14ac:dyDescent="0.25">
      <c r="A38" s="49" t="s">
        <v>34</v>
      </c>
      <c r="B38" s="50"/>
      <c r="C38" s="50"/>
      <c r="D38" s="2">
        <v>724721.49000000022</v>
      </c>
      <c r="E38" s="12"/>
    </row>
    <row r="39" spans="1:5" ht="15.75" thickBot="1" x14ac:dyDescent="0.3">
      <c r="A39" s="28" t="s">
        <v>22</v>
      </c>
      <c r="B39" s="29"/>
      <c r="C39" s="29"/>
      <c r="D39" s="34"/>
      <c r="E39" s="44">
        <f>SUM(D36:D38)</f>
        <v>312414369.95999998</v>
      </c>
    </row>
    <row r="40" spans="1:5" ht="15.75" thickTop="1" x14ac:dyDescent="0.25">
      <c r="A40" s="24"/>
      <c r="B40" s="25"/>
      <c r="C40" s="26"/>
      <c r="D40" s="26"/>
      <c r="E40" s="23"/>
    </row>
    <row r="41" spans="1:5" ht="15" customHeight="1" thickBot="1" x14ac:dyDescent="0.3">
      <c r="A41" s="24" t="s">
        <v>23</v>
      </c>
      <c r="B41" s="25"/>
      <c r="C41" s="26"/>
      <c r="D41" s="26"/>
      <c r="E41" s="44">
        <f>+E32+E39</f>
        <v>5726333802.1928606</v>
      </c>
    </row>
    <row r="42" spans="1:5" ht="15" customHeight="1" thickTop="1" x14ac:dyDescent="0.25">
      <c r="A42" s="24"/>
      <c r="B42" s="25"/>
      <c r="C42" s="26"/>
      <c r="D42" s="26"/>
      <c r="E42" s="51"/>
    </row>
    <row r="43" spans="1:5" ht="15" customHeight="1" x14ac:dyDescent="0.25">
      <c r="A43" s="28" t="s">
        <v>24</v>
      </c>
      <c r="B43" s="29"/>
      <c r="C43" s="26"/>
      <c r="D43" s="26"/>
      <c r="E43" s="27"/>
    </row>
    <row r="44" spans="1:5" ht="15" customHeight="1" x14ac:dyDescent="0.25">
      <c r="A44" s="28" t="s">
        <v>41</v>
      </c>
      <c r="B44" s="29"/>
      <c r="C44" s="29"/>
      <c r="D44" s="4">
        <v>66551161.600000001</v>
      </c>
      <c r="E44" s="12"/>
    </row>
    <row r="45" spans="1:5" x14ac:dyDescent="0.25">
      <c r="A45" s="28" t="s">
        <v>40</v>
      </c>
      <c r="B45" s="29"/>
      <c r="C45" s="29"/>
      <c r="D45" s="4">
        <v>136620.88</v>
      </c>
      <c r="E45" s="52"/>
    </row>
    <row r="46" spans="1:5" ht="15" customHeight="1" x14ac:dyDescent="0.25">
      <c r="A46" s="28" t="s">
        <v>25</v>
      </c>
      <c r="B46" s="29"/>
      <c r="C46" s="26"/>
      <c r="D46" s="26"/>
      <c r="E46" s="53">
        <f>SUM(D44+D45)</f>
        <v>66687782.480000004</v>
      </c>
    </row>
    <row r="47" spans="1:5" ht="15" customHeight="1" x14ac:dyDescent="0.25">
      <c r="A47" s="24"/>
      <c r="B47" s="25"/>
      <c r="C47" s="26"/>
      <c r="D47" s="26"/>
      <c r="E47" s="54"/>
    </row>
    <row r="48" spans="1:5" x14ac:dyDescent="0.25">
      <c r="A48" s="28" t="s">
        <v>26</v>
      </c>
      <c r="B48" s="29"/>
      <c r="C48" s="26"/>
      <c r="D48" s="2">
        <v>1E-3</v>
      </c>
      <c r="E48" s="55"/>
    </row>
    <row r="49" spans="1:5" x14ac:dyDescent="0.25">
      <c r="A49" s="28" t="s">
        <v>27</v>
      </c>
      <c r="B49" s="29"/>
      <c r="C49" s="29"/>
      <c r="D49" s="2"/>
      <c r="E49" s="56">
        <f>+D48</f>
        <v>1E-3</v>
      </c>
    </row>
    <row r="50" spans="1:5" x14ac:dyDescent="0.25">
      <c r="A50" s="24"/>
      <c r="B50" s="25"/>
      <c r="C50" s="26"/>
      <c r="D50" s="26"/>
      <c r="E50" s="45"/>
    </row>
    <row r="51" spans="1:5" ht="15" customHeight="1" thickBot="1" x14ac:dyDescent="0.3">
      <c r="A51" s="24" t="s">
        <v>28</v>
      </c>
      <c r="B51" s="25"/>
      <c r="C51" s="26"/>
      <c r="D51" s="26"/>
      <c r="E51" s="44">
        <f>+E46+E49</f>
        <v>66687782.481000006</v>
      </c>
    </row>
    <row r="52" spans="1:5" ht="15.75" thickTop="1" x14ac:dyDescent="0.25">
      <c r="A52" s="24"/>
      <c r="B52" s="25"/>
      <c r="C52" s="26"/>
      <c r="D52" s="26"/>
      <c r="E52" s="45"/>
    </row>
    <row r="53" spans="1:5" x14ac:dyDescent="0.25">
      <c r="A53" s="28" t="s">
        <v>4</v>
      </c>
      <c r="B53" s="29"/>
      <c r="C53" s="26"/>
      <c r="D53" s="26"/>
      <c r="E53" s="57"/>
    </row>
    <row r="54" spans="1:5" ht="15.75" customHeight="1" x14ac:dyDescent="0.25">
      <c r="A54" s="58" t="s">
        <v>1</v>
      </c>
      <c r="B54" s="59"/>
      <c r="C54" s="26"/>
      <c r="D54" s="26"/>
      <c r="E54" s="52">
        <f>SUM(E41-E51)</f>
        <v>5659646019.7118607</v>
      </c>
    </row>
    <row r="55" spans="1:5" x14ac:dyDescent="0.25">
      <c r="A55" s="58"/>
      <c r="B55" s="59"/>
      <c r="C55" s="26"/>
      <c r="D55" s="26"/>
      <c r="E55" s="52"/>
    </row>
    <row r="56" spans="1:5" ht="15.75" thickBot="1" x14ac:dyDescent="0.3">
      <c r="A56" s="28" t="s">
        <v>29</v>
      </c>
      <c r="B56" s="29"/>
      <c r="C56" s="26"/>
      <c r="D56" s="26"/>
      <c r="E56" s="44">
        <f>SUM(E54+E51)</f>
        <v>5726333802.1928606</v>
      </c>
    </row>
    <row r="57" spans="1:5" ht="15.75" thickTop="1" x14ac:dyDescent="0.25">
      <c r="A57" s="10"/>
      <c r="B57" s="11"/>
      <c r="C57" s="60"/>
      <c r="D57" s="60"/>
      <c r="E57" s="12"/>
    </row>
    <row r="58" spans="1:5" x14ac:dyDescent="0.25">
      <c r="A58" s="10"/>
      <c r="B58" s="11"/>
      <c r="C58" s="60"/>
      <c r="D58" s="60"/>
      <c r="E58" s="12"/>
    </row>
    <row r="59" spans="1:5" x14ac:dyDescent="0.25">
      <c r="A59" s="10"/>
      <c r="B59" s="11"/>
      <c r="C59" s="60"/>
      <c r="D59" s="60"/>
      <c r="E59" s="12"/>
    </row>
    <row r="60" spans="1:5" x14ac:dyDescent="0.25">
      <c r="A60" s="10"/>
      <c r="B60" s="11"/>
      <c r="C60" s="60"/>
      <c r="D60" s="60"/>
      <c r="E60" s="12"/>
    </row>
    <row r="61" spans="1:5" x14ac:dyDescent="0.25">
      <c r="A61" s="10"/>
      <c r="B61" s="11"/>
      <c r="C61" s="11"/>
      <c r="D61" s="11"/>
      <c r="E61" s="12"/>
    </row>
    <row r="62" spans="1:5" ht="15.75" thickBot="1" x14ac:dyDescent="0.3">
      <c r="A62" s="10"/>
      <c r="B62" s="1"/>
      <c r="C62" s="11"/>
      <c r="D62" s="1"/>
      <c r="E62" s="12"/>
    </row>
    <row r="63" spans="1:5" ht="15.75" thickTop="1" x14ac:dyDescent="0.25">
      <c r="A63" s="10"/>
      <c r="B63" s="61" t="s">
        <v>38</v>
      </c>
      <c r="C63" s="61"/>
      <c r="D63" s="61" t="s">
        <v>10</v>
      </c>
      <c r="E63" s="12"/>
    </row>
    <row r="64" spans="1:5" x14ac:dyDescent="0.25">
      <c r="A64" s="10"/>
      <c r="B64" s="61" t="s">
        <v>39</v>
      </c>
      <c r="C64" s="61"/>
      <c r="D64" s="61" t="s">
        <v>11</v>
      </c>
      <c r="E64" s="12"/>
    </row>
    <row r="65" spans="1:5" x14ac:dyDescent="0.25">
      <c r="A65" s="62"/>
      <c r="B65" s="5" t="s">
        <v>8</v>
      </c>
      <c r="C65" s="5"/>
      <c r="D65" s="6" t="s">
        <v>6</v>
      </c>
      <c r="E65" s="63"/>
    </row>
  </sheetData>
  <mergeCells count="31">
    <mergeCell ref="A44:C44"/>
    <mergeCell ref="A45:C45"/>
    <mergeCell ref="A48:B48"/>
    <mergeCell ref="A49:C49"/>
    <mergeCell ref="A56:B56"/>
    <mergeCell ref="A7:C7"/>
    <mergeCell ref="A8:C8"/>
    <mergeCell ref="A12:E12"/>
    <mergeCell ref="A13:E13"/>
    <mergeCell ref="A20:B20"/>
    <mergeCell ref="A23:C23"/>
    <mergeCell ref="A24:B24"/>
    <mergeCell ref="A25:B25"/>
    <mergeCell ref="A35:B35"/>
    <mergeCell ref="A30:C30"/>
    <mergeCell ref="A37:B37"/>
    <mergeCell ref="A38:C38"/>
    <mergeCell ref="A39:C39"/>
    <mergeCell ref="A11:E11"/>
    <mergeCell ref="A53:B53"/>
    <mergeCell ref="A18:B18"/>
    <mergeCell ref="A21:C21"/>
    <mergeCell ref="A43:B43"/>
    <mergeCell ref="A46:B46"/>
    <mergeCell ref="A32:B32"/>
    <mergeCell ref="A34:B34"/>
    <mergeCell ref="A36:C36"/>
    <mergeCell ref="A29:B29"/>
    <mergeCell ref="A28:C28"/>
    <mergeCell ref="A17:B17"/>
    <mergeCell ref="A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Nairobys Rodriguez</cp:lastModifiedBy>
  <cp:lastPrinted>2025-02-19T14:20:20Z</cp:lastPrinted>
  <dcterms:created xsi:type="dcterms:W3CDTF">2018-07-13T15:52:30Z</dcterms:created>
  <dcterms:modified xsi:type="dcterms:W3CDTF">2025-02-19T15:37:39Z</dcterms:modified>
</cp:coreProperties>
</file>