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6.1.1.12\Planificacion\Planificacion\2025\Boletin Trimestral 2025\Boletín Estadistico 1er Trimestre 2025\"/>
    </mc:Choice>
  </mc:AlternateContent>
  <xr:revisionPtr revIDLastSave="0" documentId="13_ncr:1_{2CCA4696-C116-4A8E-9862-EB09CEA53399}" xr6:coauthVersionLast="47" xr6:coauthVersionMax="47" xr10:uidLastSave="{00000000-0000-0000-0000-000000000000}"/>
  <bookViews>
    <workbookView xWindow="-120" yWindow="-120" windowWidth="21840" windowHeight="13140" xr2:uid="{4A1CCC9F-DB23-4614-B18E-36033E99A362}"/>
  </bookViews>
  <sheets>
    <sheet name="ESTADISTICAS 1T 2025" sheetId="1" r:id="rId1"/>
    <sheet name="DATA CRUD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E21" i="1"/>
  <c r="D21" i="1"/>
  <c r="B21" i="1"/>
  <c r="H20" i="1"/>
  <c r="G20" i="1"/>
  <c r="E20" i="1"/>
  <c r="C20" i="1"/>
  <c r="I20" i="1" s="1"/>
  <c r="I19" i="1"/>
  <c r="H19" i="1"/>
  <c r="I18" i="1"/>
  <c r="H18" i="1"/>
  <c r="I17" i="1"/>
  <c r="H17" i="1"/>
  <c r="I16" i="1"/>
  <c r="H16" i="1"/>
  <c r="H15" i="1"/>
  <c r="G15" i="1"/>
  <c r="I15" i="1" s="1"/>
  <c r="H14" i="1"/>
  <c r="H21" i="1" s="1"/>
  <c r="G14" i="1"/>
  <c r="G21" i="1" s="1"/>
  <c r="E14" i="1"/>
  <c r="C14" i="1"/>
  <c r="C21" i="1" s="1"/>
  <c r="C23" i="1" s="1"/>
  <c r="I14" i="1" l="1"/>
  <c r="I21" i="1" s="1"/>
</calcChain>
</file>

<file path=xl/sharedStrings.xml><?xml version="1.0" encoding="utf-8"?>
<sst xmlns="http://schemas.openxmlformats.org/spreadsheetml/2006/main" count="38" uniqueCount="17">
  <si>
    <t>PRIMER TRIMESTRE 2025</t>
  </si>
  <si>
    <t>DESCRIPCION</t>
  </si>
  <si>
    <t>ENERO</t>
  </si>
  <si>
    <t>FAMILIAS IMPACTADAS</t>
  </si>
  <si>
    <t>FEBRERO</t>
  </si>
  <si>
    <t xml:space="preserve">MARZO </t>
  </si>
  <si>
    <t>TOTAL AYUDAS</t>
  </si>
  <si>
    <t xml:space="preserve">TOTAL FAMILIAS IMPCTADAS </t>
  </si>
  <si>
    <t>RACIONES ALIMENTICIAS</t>
  </si>
  <si>
    <t xml:space="preserve">KIT DE SEMANA SANTA </t>
  </si>
  <si>
    <t>HOGAR EQUIPADO (ELECTRODOMESTICOS, ENSERES DEL HOGAR Y ROPA DE CAMA</t>
  </si>
  <si>
    <t xml:space="preserve">TECHADOS VIVIENDAS </t>
  </si>
  <si>
    <t>CANASTILLAS PARA EMBARAZADAS</t>
  </si>
  <si>
    <t>ARTICULOS DISCAPACIDAD</t>
  </si>
  <si>
    <t>PACIENTES ATENDIDOS CENTRO COMUNITARIO</t>
  </si>
  <si>
    <t>TOTAL FAMILIAS IMPACTADAS</t>
  </si>
  <si>
    <t>TOTAL FAMILIAS IMPACTADAS PRIMER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</si>
</sst>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6"/>
      <color theme="0"/>
      <name val="Arial"/>
      <family val="2"/>
    </font>
    <font>
      <sz val="16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7" xfId="0" applyFont="1" applyBorder="1" applyAlignment="1">
      <alignment vertical="center"/>
    </xf>
    <xf numFmtId="3" fontId="4" fillId="0" borderId="7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3" fontId="4" fillId="0" borderId="8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horizontal="left" vertical="center" wrapText="1"/>
    </xf>
    <xf numFmtId="3" fontId="4" fillId="0" borderId="9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3" fontId="5" fillId="2" borderId="6" xfId="0" applyNumberFormat="1" applyFont="1" applyFill="1" applyBorder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3" fontId="3" fillId="2" borderId="10" xfId="0" applyNumberFormat="1" applyFont="1" applyFill="1" applyBorder="1" applyAlignment="1">
      <alignment horizontal="center" vertical="center"/>
    </xf>
    <xf numFmtId="3" fontId="3" fillId="2" borderId="12" xfId="0" applyNumberFormat="1" applyFont="1" applyFill="1" applyBorder="1" applyAlignment="1">
      <alignment horizontal="center" vertical="center"/>
    </xf>
    <xf numFmtId="3" fontId="3" fillId="2" borderId="11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2828925</xdr:colOff>
      <xdr:row>1</xdr:row>
      <xdr:rowOff>171450</xdr:rowOff>
    </xdr:from>
    <xdr:to>
      <xdr:col>3</xdr:col>
      <xdr:colOff>839900</xdr:colOff>
      <xdr:row>10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9F7ACA-86B2-436C-BB6A-21C5D0A59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361950"/>
          <a:ext cx="2192450" cy="1714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E0219-8A2A-4C25-A696-9C65EAD8076A}">
  <dimension ref="A12:I23"/>
  <sheetViews>
    <sheetView tabSelected="1" workbookViewId="0">
      <selection activeCell="M12" sqref="M12"/>
    </sheetView>
  </sheetViews>
  <sheetFormatPr baseColWidth="10" defaultRowHeight="15" x14ac:dyDescent="0.2"/>
  <cols>
    <col min="1" max="1" width="51.28515625" style="9" customWidth="1"/>
    <col min="2" max="2" width="11.42578125" style="9"/>
    <col min="3" max="3" width="16.7109375" style="9" hidden="1" customWidth="1"/>
    <col min="4" max="4" width="12.7109375" style="9" bestFit="1" customWidth="1"/>
    <col min="5" max="5" width="17.140625" style="9" hidden="1" customWidth="1"/>
    <col min="6" max="6" width="11.42578125" style="9"/>
    <col min="7" max="7" width="16.7109375" style="9" hidden="1" customWidth="1"/>
    <col min="8" max="8" width="17.42578125" style="9" customWidth="1"/>
    <col min="9" max="9" width="20.7109375" style="9" hidden="1" customWidth="1"/>
    <col min="10" max="16384" width="11.42578125" style="9"/>
  </cols>
  <sheetData>
    <row r="12" spans="1:9" s="3" customFormat="1" ht="21" thickBot="1" x14ac:dyDescent="0.35">
      <c r="A12" s="1" t="s">
        <v>0</v>
      </c>
      <c r="B12" s="2"/>
      <c r="C12" s="2"/>
      <c r="D12" s="2"/>
      <c r="E12" s="2"/>
      <c r="F12" s="2"/>
      <c r="G12" s="2"/>
      <c r="H12" s="2"/>
      <c r="I12" s="2"/>
    </row>
    <row r="13" spans="1:9" ht="32.25" thickBot="1" x14ac:dyDescent="0.25">
      <c r="A13" s="4" t="s">
        <v>1</v>
      </c>
      <c r="B13" s="5" t="s">
        <v>2</v>
      </c>
      <c r="C13" s="6" t="s">
        <v>3</v>
      </c>
      <c r="D13" s="5" t="s">
        <v>4</v>
      </c>
      <c r="E13" s="6" t="s">
        <v>3</v>
      </c>
      <c r="F13" s="6" t="s">
        <v>5</v>
      </c>
      <c r="G13" s="7" t="s">
        <v>3</v>
      </c>
      <c r="H13" s="8" t="s">
        <v>6</v>
      </c>
      <c r="I13" s="8" t="s">
        <v>7</v>
      </c>
    </row>
    <row r="14" spans="1:9" x14ac:dyDescent="0.2">
      <c r="A14" s="10" t="s">
        <v>8</v>
      </c>
      <c r="B14" s="11">
        <v>64746</v>
      </c>
      <c r="C14" s="11">
        <f>B14/2</f>
        <v>32373</v>
      </c>
      <c r="D14" s="11">
        <v>205808</v>
      </c>
      <c r="E14" s="11">
        <f>D14/2</f>
        <v>102904</v>
      </c>
      <c r="F14" s="12">
        <v>504984</v>
      </c>
      <c r="G14" s="12">
        <f>F14/2</f>
        <v>252492</v>
      </c>
      <c r="H14" s="12">
        <f>SUM(B14,D14,F14)</f>
        <v>775538</v>
      </c>
      <c r="I14" s="11">
        <f>C14+E14+G14</f>
        <v>387769</v>
      </c>
    </row>
    <row r="15" spans="1:9" x14ac:dyDescent="0.2">
      <c r="A15" s="10" t="s">
        <v>9</v>
      </c>
      <c r="B15" s="11">
        <v>0</v>
      </c>
      <c r="C15" s="11">
        <v>0</v>
      </c>
      <c r="D15" s="11">
        <v>0</v>
      </c>
      <c r="E15" s="11">
        <v>0</v>
      </c>
      <c r="F15" s="12">
        <v>9850</v>
      </c>
      <c r="G15" s="12">
        <f>F15/2</f>
        <v>4925</v>
      </c>
      <c r="H15" s="12">
        <f>F15</f>
        <v>9850</v>
      </c>
      <c r="I15" s="11">
        <f>G15</f>
        <v>4925</v>
      </c>
    </row>
    <row r="16" spans="1:9" ht="30" x14ac:dyDescent="0.2">
      <c r="A16" s="13" t="s">
        <v>10</v>
      </c>
      <c r="B16" s="14">
        <v>3144</v>
      </c>
      <c r="C16" s="14">
        <v>3144</v>
      </c>
      <c r="D16" s="14">
        <v>4076</v>
      </c>
      <c r="E16" s="14">
        <v>4076</v>
      </c>
      <c r="F16" s="14">
        <v>2321</v>
      </c>
      <c r="G16" s="14">
        <v>2723</v>
      </c>
      <c r="H16" s="15">
        <f t="shared" ref="H16:H20" si="0">SUM(B16,D16,F16)</f>
        <v>9541</v>
      </c>
      <c r="I16" s="14">
        <f t="shared" ref="I16:I20" si="1">C16+E16+G16</f>
        <v>9943</v>
      </c>
    </row>
    <row r="17" spans="1:9" x14ac:dyDescent="0.2">
      <c r="A17" s="16" t="s">
        <v>11</v>
      </c>
      <c r="B17" s="14">
        <v>35</v>
      </c>
      <c r="C17" s="14">
        <v>35</v>
      </c>
      <c r="D17" s="14">
        <v>225</v>
      </c>
      <c r="E17" s="14">
        <v>225</v>
      </c>
      <c r="F17" s="14">
        <v>240</v>
      </c>
      <c r="G17" s="14">
        <v>204</v>
      </c>
      <c r="H17" s="15">
        <f t="shared" si="0"/>
        <v>500</v>
      </c>
      <c r="I17" s="14">
        <f t="shared" si="1"/>
        <v>464</v>
      </c>
    </row>
    <row r="18" spans="1:9" x14ac:dyDescent="0.2">
      <c r="A18" s="16" t="s">
        <v>12</v>
      </c>
      <c r="B18" s="14">
        <v>28</v>
      </c>
      <c r="C18" s="14">
        <v>28</v>
      </c>
      <c r="D18" s="14">
        <v>209</v>
      </c>
      <c r="E18" s="14">
        <v>209</v>
      </c>
      <c r="F18" s="14">
        <v>53</v>
      </c>
      <c r="G18" s="14">
        <v>125</v>
      </c>
      <c r="H18" s="15">
        <f t="shared" si="0"/>
        <v>290</v>
      </c>
      <c r="I18" s="14">
        <f t="shared" si="1"/>
        <v>362</v>
      </c>
    </row>
    <row r="19" spans="1:9" x14ac:dyDescent="0.2">
      <c r="A19" s="16" t="s">
        <v>13</v>
      </c>
      <c r="B19" s="14">
        <v>9</v>
      </c>
      <c r="C19" s="14">
        <v>9</v>
      </c>
      <c r="D19" s="14">
        <v>12</v>
      </c>
      <c r="E19" s="14">
        <v>12</v>
      </c>
      <c r="F19" s="14">
        <v>1</v>
      </c>
      <c r="G19" s="14">
        <v>1</v>
      </c>
      <c r="H19" s="15">
        <f>SUM(B19,D19,F19)</f>
        <v>22</v>
      </c>
      <c r="I19" s="14">
        <f t="shared" si="1"/>
        <v>22</v>
      </c>
    </row>
    <row r="20" spans="1:9" ht="30.75" thickBot="1" x14ac:dyDescent="0.25">
      <c r="A20" s="17" t="s">
        <v>14</v>
      </c>
      <c r="B20" s="18">
        <v>6803</v>
      </c>
      <c r="C20" s="18">
        <f>B20</f>
        <v>6803</v>
      </c>
      <c r="D20" s="18">
        <v>9932</v>
      </c>
      <c r="E20" s="18">
        <f>D20</f>
        <v>9932</v>
      </c>
      <c r="F20" s="18">
        <v>11272</v>
      </c>
      <c r="G20" s="18">
        <f>F20</f>
        <v>11272</v>
      </c>
      <c r="H20" s="19">
        <f t="shared" si="0"/>
        <v>28007</v>
      </c>
      <c r="I20" s="18">
        <f t="shared" si="1"/>
        <v>28007</v>
      </c>
    </row>
    <row r="21" spans="1:9" s="24" customFormat="1" ht="18.75" thickBot="1" x14ac:dyDescent="0.3">
      <c r="A21" s="20" t="s">
        <v>15</v>
      </c>
      <c r="B21" s="21">
        <f t="shared" ref="B21:G21" si="2">SUM(B14:B20)</f>
        <v>74765</v>
      </c>
      <c r="C21" s="22">
        <f t="shared" si="2"/>
        <v>42392</v>
      </c>
      <c r="D21" s="21">
        <f t="shared" si="2"/>
        <v>220262</v>
      </c>
      <c r="E21" s="22">
        <f t="shared" si="2"/>
        <v>117358</v>
      </c>
      <c r="F21" s="21">
        <f t="shared" si="2"/>
        <v>528721</v>
      </c>
      <c r="G21" s="22">
        <f t="shared" si="2"/>
        <v>271742</v>
      </c>
      <c r="H21" s="23">
        <f>SUM(H14:H20)</f>
        <v>823748</v>
      </c>
      <c r="I21" s="23">
        <f>SUM(I14:I20)</f>
        <v>431492</v>
      </c>
    </row>
    <row r="22" spans="1:9" x14ac:dyDescent="0.2">
      <c r="A22" s="25"/>
      <c r="B22" s="26"/>
      <c r="C22" s="26"/>
      <c r="D22" s="26"/>
      <c r="E22" s="26"/>
      <c r="F22" s="26"/>
      <c r="G22" s="26"/>
      <c r="H22" s="26"/>
    </row>
    <row r="23" spans="1:9" ht="16.5" hidden="1" thickBot="1" x14ac:dyDescent="0.25">
      <c r="A23" s="27" t="s">
        <v>16</v>
      </c>
      <c r="B23" s="28"/>
      <c r="C23" s="29">
        <f>C21+E21+G21</f>
        <v>431492</v>
      </c>
      <c r="D23" s="30"/>
      <c r="E23" s="30"/>
      <c r="F23" s="30"/>
      <c r="G23" s="31"/>
      <c r="H23" s="32">
        <v>800000</v>
      </c>
    </row>
  </sheetData>
  <mergeCells count="3">
    <mergeCell ref="A12:I12"/>
    <mergeCell ref="A23:B23"/>
    <mergeCell ref="C23:G2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E58-B984-47FF-BE1E-A3720A0747FE}">
  <dimension ref="A12:I23"/>
  <sheetViews>
    <sheetView workbookViewId="0">
      <selection activeCell="J11" sqref="J11"/>
    </sheetView>
  </sheetViews>
  <sheetFormatPr baseColWidth="10" defaultRowHeight="15" x14ac:dyDescent="0.25"/>
  <sheetData>
    <row r="12" spans="1:9" x14ac:dyDescent="0.25">
      <c r="A12" t="s">
        <v>0</v>
      </c>
    </row>
    <row r="13" spans="1:9" x14ac:dyDescent="0.25">
      <c r="A13" t="s">
        <v>1</v>
      </c>
      <c r="B13" t="s">
        <v>2</v>
      </c>
      <c r="C13" t="s">
        <v>3</v>
      </c>
      <c r="D13" t="s">
        <v>4</v>
      </c>
      <c r="E13" t="s">
        <v>3</v>
      </c>
      <c r="F13" t="s">
        <v>5</v>
      </c>
      <c r="G13" t="s">
        <v>3</v>
      </c>
      <c r="H13" t="s">
        <v>6</v>
      </c>
      <c r="I13" t="s">
        <v>7</v>
      </c>
    </row>
    <row r="14" spans="1:9" x14ac:dyDescent="0.25">
      <c r="A14" t="s">
        <v>8</v>
      </c>
      <c r="B14">
        <v>64746</v>
      </c>
      <c r="C14">
        <v>32373</v>
      </c>
      <c r="D14">
        <v>205808</v>
      </c>
      <c r="E14">
        <v>102904</v>
      </c>
      <c r="F14">
        <v>504984</v>
      </c>
      <c r="G14">
        <v>252492</v>
      </c>
      <c r="H14">
        <v>775538</v>
      </c>
      <c r="I14">
        <v>387769</v>
      </c>
    </row>
    <row r="15" spans="1:9" x14ac:dyDescent="0.25">
      <c r="A15" t="s">
        <v>9</v>
      </c>
      <c r="B15">
        <v>0</v>
      </c>
      <c r="C15">
        <v>0</v>
      </c>
      <c r="D15">
        <v>0</v>
      </c>
      <c r="E15">
        <v>0</v>
      </c>
      <c r="F15">
        <v>9850</v>
      </c>
      <c r="G15">
        <v>4925</v>
      </c>
      <c r="H15">
        <v>9850</v>
      </c>
      <c r="I15">
        <v>4925</v>
      </c>
    </row>
    <row r="16" spans="1:9" x14ac:dyDescent="0.25">
      <c r="A16" t="s">
        <v>10</v>
      </c>
      <c r="B16">
        <v>3144</v>
      </c>
      <c r="C16">
        <v>3144</v>
      </c>
      <c r="D16">
        <v>4076</v>
      </c>
      <c r="E16">
        <v>4076</v>
      </c>
      <c r="F16">
        <v>2321</v>
      </c>
      <c r="G16">
        <v>2723</v>
      </c>
      <c r="H16">
        <v>9541</v>
      </c>
      <c r="I16">
        <v>9943</v>
      </c>
    </row>
    <row r="17" spans="1:9" x14ac:dyDescent="0.25">
      <c r="A17" t="s">
        <v>11</v>
      </c>
      <c r="B17">
        <v>35</v>
      </c>
      <c r="C17">
        <v>35</v>
      </c>
      <c r="D17">
        <v>225</v>
      </c>
      <c r="E17">
        <v>225</v>
      </c>
      <c r="F17">
        <v>240</v>
      </c>
      <c r="G17">
        <v>204</v>
      </c>
      <c r="H17">
        <v>500</v>
      </c>
      <c r="I17">
        <v>464</v>
      </c>
    </row>
    <row r="18" spans="1:9" x14ac:dyDescent="0.25">
      <c r="A18" t="s">
        <v>12</v>
      </c>
      <c r="B18">
        <v>28</v>
      </c>
      <c r="C18">
        <v>28</v>
      </c>
      <c r="D18">
        <v>209</v>
      </c>
      <c r="E18">
        <v>209</v>
      </c>
      <c r="F18">
        <v>53</v>
      </c>
      <c r="G18">
        <v>125</v>
      </c>
      <c r="H18">
        <v>290</v>
      </c>
      <c r="I18">
        <v>362</v>
      </c>
    </row>
    <row r="19" spans="1:9" x14ac:dyDescent="0.25">
      <c r="A19" t="s">
        <v>13</v>
      </c>
      <c r="B19">
        <v>9</v>
      </c>
      <c r="C19">
        <v>9</v>
      </c>
      <c r="D19">
        <v>12</v>
      </c>
      <c r="E19">
        <v>12</v>
      </c>
      <c r="F19">
        <v>1</v>
      </c>
      <c r="G19">
        <v>1</v>
      </c>
      <c r="H19">
        <v>22</v>
      </c>
      <c r="I19">
        <v>22</v>
      </c>
    </row>
    <row r="20" spans="1:9" x14ac:dyDescent="0.25">
      <c r="A20" t="s">
        <v>14</v>
      </c>
      <c r="B20">
        <v>6803</v>
      </c>
      <c r="C20">
        <v>6803</v>
      </c>
      <c r="D20">
        <v>9932</v>
      </c>
      <c r="E20">
        <v>9932</v>
      </c>
      <c r="F20">
        <v>11272</v>
      </c>
      <c r="G20">
        <v>11272</v>
      </c>
      <c r="H20">
        <v>28007</v>
      </c>
      <c r="I20">
        <v>28007</v>
      </c>
    </row>
    <row r="21" spans="1:9" x14ac:dyDescent="0.25">
      <c r="A21" t="s">
        <v>15</v>
      </c>
      <c r="B21">
        <v>74765</v>
      </c>
      <c r="C21">
        <v>42392</v>
      </c>
      <c r="D21">
        <v>220262</v>
      </c>
      <c r="E21">
        <v>117358</v>
      </c>
      <c r="F21">
        <v>528721</v>
      </c>
      <c r="G21">
        <v>271742</v>
      </c>
      <c r="H21">
        <v>823748</v>
      </c>
      <c r="I21">
        <v>431492</v>
      </c>
    </row>
    <row r="23" spans="1:9" x14ac:dyDescent="0.25">
      <c r="A23" t="s">
        <v>16</v>
      </c>
      <c r="C23">
        <v>431492</v>
      </c>
      <c r="H23">
        <v>800000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1T 2025</vt:lpstr>
      <vt:lpstr>DATA CRUDA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Doraliz Benitez</dc:creator>
  <cp:lastModifiedBy>Doraliz Benitez</cp:lastModifiedBy>
  <dcterms:created xsi:type="dcterms:W3CDTF">2025-04-22T14:34:48Z</dcterms:created>
  <dcterms:modified xsi:type="dcterms:W3CDTF">2025-04-22T14:37:00Z</dcterms:modified>
</cp:coreProperties>
</file>