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<sst xmlns="http://schemas.openxmlformats.org/spreadsheetml/2006/main" count="434" uniqueCount="188">
  <si>
    <t xml:space="preserve">                             </t>
  </si>
  <si>
    <t>Fecha de registro</t>
  </si>
  <si>
    <t>Nombre del acreedor</t>
  </si>
  <si>
    <t>Concepto</t>
  </si>
  <si>
    <t>Monto de la deuda en RD$</t>
  </si>
  <si>
    <t>Fecha limite de pago</t>
  </si>
  <si>
    <t>Multiservicios Hermes</t>
  </si>
  <si>
    <t>Adoquin Enterprises</t>
  </si>
  <si>
    <t>Argentra Intercomercial</t>
  </si>
  <si>
    <t>Casa Paco</t>
  </si>
  <si>
    <t>Comercial La Redencion</t>
  </si>
  <si>
    <t>Dameille Comercial</t>
  </si>
  <si>
    <t>Inaco (Imp. Nacional Comestible)</t>
  </si>
  <si>
    <t>La Zeta</t>
  </si>
  <si>
    <t>Madison Import</t>
  </si>
  <si>
    <t>Lab. Trading corporation, SRL</t>
  </si>
  <si>
    <t>Amesco</t>
  </si>
  <si>
    <t xml:space="preserve">Alimento </t>
  </si>
  <si>
    <t>juguete</t>
  </si>
  <si>
    <t>plastico</t>
  </si>
  <si>
    <t>Santo Domingo este, Republica Dominicana</t>
  </si>
  <si>
    <t>Estado deCuenta Suplidores</t>
  </si>
  <si>
    <t>Diciembre 2017</t>
  </si>
  <si>
    <t>Junio 2018</t>
  </si>
  <si>
    <t>No. Libramiento</t>
  </si>
  <si>
    <t>Monto Pendiente Deudas</t>
  </si>
  <si>
    <t xml:space="preserve">Monto Libramiento </t>
  </si>
  <si>
    <t>539-1</t>
  </si>
  <si>
    <t>526-1</t>
  </si>
  <si>
    <t>529-1</t>
  </si>
  <si>
    <t>531-1</t>
  </si>
  <si>
    <t>Ensere del hogar</t>
  </si>
  <si>
    <t>Marzo 2018</t>
  </si>
  <si>
    <t>Materiales de construccion</t>
  </si>
  <si>
    <t>Alimentos</t>
  </si>
  <si>
    <t>Enero 2018</t>
  </si>
  <si>
    <t>Febrero 2018</t>
  </si>
  <si>
    <t>Julio 2018</t>
  </si>
  <si>
    <t xml:space="preserve">Total </t>
  </si>
  <si>
    <t>974-1</t>
  </si>
  <si>
    <t>1029-1</t>
  </si>
  <si>
    <t>1026-1</t>
  </si>
  <si>
    <t>972-1</t>
  </si>
  <si>
    <t>1099-1</t>
  </si>
  <si>
    <t>Quantifox Group, SRL</t>
  </si>
  <si>
    <t>Inaco - Importadora Nacional de Comestibles, SRL</t>
  </si>
  <si>
    <t>Empresas Integradas, SAS</t>
  </si>
  <si>
    <t>PC Pagolas Comerciales, SRL</t>
  </si>
  <si>
    <t>Argentra Intercomercial, SRL</t>
  </si>
  <si>
    <t>Industrias de Empaques Múltiples Alma Rosa, SRL</t>
  </si>
  <si>
    <t>NEOAGRO SRL</t>
  </si>
  <si>
    <t>Celna Enterprises, SRL</t>
  </si>
  <si>
    <t>Argos Farmacéutica, SRL</t>
  </si>
  <si>
    <t>VICTAMAK COMERCIAL, SRL</t>
  </si>
  <si>
    <t>PLAN PRESIDENCIAL CONTRA LA POBREZA</t>
  </si>
  <si>
    <t>EMH MEDICAL, SRL</t>
  </si>
  <si>
    <t>Inversiones Solugama, SRL</t>
  </si>
  <si>
    <t>Importadora Barbera, SRL</t>
  </si>
  <si>
    <t>Tecnología Vidosa, SRL</t>
  </si>
  <si>
    <t>RJ Soluciones, SRL</t>
  </si>
  <si>
    <t>SIGMA PETROLEUM CORP SRL</t>
  </si>
  <si>
    <t>NUOVOPHARMA DOMINICANA, EIRL</t>
  </si>
  <si>
    <t>SANTO DOMINGO MOTORS COMPANY, SA</t>
  </si>
  <si>
    <t>ESTACION DE SERVICIOS LA MARINA S A</t>
  </si>
  <si>
    <t>Asociación de Productores Agropecuarios del Sonador, APASO</t>
  </si>
  <si>
    <t>CENTRO CUESTA NACIONAL, SAS</t>
  </si>
  <si>
    <t>CASA PACO S A</t>
  </si>
  <si>
    <t>SAFRE IMPORT SRL</t>
  </si>
  <si>
    <t>B2M, SRL</t>
  </si>
  <si>
    <t>FACTORIA DE ARROZ LUIS MARTINEZ SRL</t>
  </si>
  <si>
    <t>ADOQUIN ENTERPRISES SRL</t>
  </si>
  <si>
    <t>ALMACENES KARAKA SRL</t>
  </si>
  <si>
    <t>F &amp; G OFFICE SOLUTION SRL</t>
  </si>
  <si>
    <t>COMERCIAL CORAZON SRL</t>
  </si>
  <si>
    <t>Multiservicios F&amp;S, SRL</t>
  </si>
  <si>
    <t>Santinis Investments, SRL</t>
  </si>
  <si>
    <t>COLCHONERIA Y MUEBLERIA LA NACIONAL C POR A</t>
  </si>
  <si>
    <t>REPARACIONES ELECTRICAS Y MANTENIMIENTOS MASI, SRL</t>
  </si>
  <si>
    <t>Fanec, SRL</t>
  </si>
  <si>
    <t>1162</t>
  </si>
  <si>
    <t>1163</t>
  </si>
  <si>
    <t>1164</t>
  </si>
  <si>
    <t>1165</t>
  </si>
  <si>
    <t>1166</t>
  </si>
  <si>
    <t>1167</t>
  </si>
  <si>
    <t>1168</t>
  </si>
  <si>
    <t>1169</t>
  </si>
  <si>
    <t>1182</t>
  </si>
  <si>
    <t>1195</t>
  </si>
  <si>
    <t>1197</t>
  </si>
  <si>
    <t>1198</t>
  </si>
  <si>
    <t>1199</t>
  </si>
  <si>
    <t>1213</t>
  </si>
  <si>
    <t>1214</t>
  </si>
  <si>
    <t>1215</t>
  </si>
  <si>
    <t>1216</t>
  </si>
  <si>
    <t>1258</t>
  </si>
  <si>
    <t>1259</t>
  </si>
  <si>
    <t>1274</t>
  </si>
  <si>
    <t>1275</t>
  </si>
  <si>
    <t>1281</t>
  </si>
  <si>
    <t>1282</t>
  </si>
  <si>
    <t>1283</t>
  </si>
  <si>
    <t>1285</t>
  </si>
  <si>
    <t>1341</t>
  </si>
  <si>
    <t>1342</t>
  </si>
  <si>
    <t>1343</t>
  </si>
  <si>
    <t>1344</t>
  </si>
  <si>
    <t>1345</t>
  </si>
  <si>
    <t>1350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</si>
  <si>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</si>
  <si>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</si>
  <si>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</si>
  <si>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</si>
  <si>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</si>
  <si>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</si>
  <si>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</si>
  <si>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</si>
  <si>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</si>
  <si>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</si>
  <si>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</si>
  <si>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</si>
  <si>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</si>
  <si>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</si>
  <si>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</si>
  <si>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</si>
  <si>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</si>
  <si>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</si>
  <si>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Agosto 2018</t>
  </si>
  <si>
    <t>Septiembre 2018</t>
  </si>
  <si>
    <t>Correspondiente al mes:     Septiembre   del año    2018</t>
  </si>
  <si>
    <t>ZADESA SRL</t>
  </si>
  <si>
    <t>Comercializadora FC Universal, E.I.R.L</t>
  </si>
  <si>
    <t>Editora Hoy, SAS</t>
  </si>
  <si>
    <t>Virginia, SRL</t>
  </si>
  <si>
    <t>INVERSIONES TROPLOM SRL</t>
  </si>
  <si>
    <t>AMERICAPITAL, SRL</t>
  </si>
  <si>
    <t>Gla, SRL</t>
  </si>
  <si>
    <t>Quick Solutions Lloret, SRL</t>
  </si>
  <si>
    <t>CLAUDIA LUCIANO RAMIREZ</t>
  </si>
  <si>
    <t>PUBLICACIONES AHORA C X A</t>
  </si>
  <si>
    <t>Carlos Andiolix Ramírez Valenzuela</t>
  </si>
  <si>
    <t>Colchotex, SRL</t>
  </si>
  <si>
    <t>MULTISERVICIOS HERMES SRL</t>
  </si>
  <si>
    <t>Octubre 2018</t>
  </si>
  <si>
    <t>1389</t>
  </si>
  <si>
    <t>1390</t>
  </si>
  <si>
    <t>1398</t>
  </si>
  <si>
    <t>1411</t>
  </si>
  <si>
    <t>1412</t>
  </si>
  <si>
    <t>1413</t>
  </si>
  <si>
    <t>1414</t>
  </si>
  <si>
    <t>1416</t>
  </si>
  <si>
    <t>1417</t>
  </si>
  <si>
    <t>1418</t>
  </si>
  <si>
    <t>1420</t>
  </si>
  <si>
    <t>1423</t>
  </si>
  <si>
    <t>1439</t>
  </si>
  <si>
    <t>1444</t>
  </si>
  <si>
    <t>1445</t>
  </si>
  <si>
    <t>1446</t>
  </si>
  <si>
    <t>1447</t>
  </si>
  <si>
    <t>1448</t>
  </si>
  <si>
    <t>1449</t>
  </si>
  <si>
    <t>1451</t>
  </si>
  <si>
    <t>1452</t>
  </si>
  <si>
    <t>1453</t>
  </si>
  <si>
    <t>1454</t>
  </si>
  <si>
    <t>1462</t>
  </si>
  <si>
    <t>1463</t>
  </si>
  <si>
    <t>1468</t>
  </si>
  <si>
    <t>1469</t>
  </si>
  <si>
    <t>1473</t>
  </si>
  <si>
    <t>1474</t>
  </si>
  <si>
    <t>1475</t>
  </si>
  <si>
    <t>1476</t>
  </si>
  <si>
    <t>Electrodomestico</t>
  </si>
  <si>
    <t>Alimento</t>
  </si>
  <si>
    <t>Equipos Ortopedico</t>
  </si>
  <si>
    <t>Combustible</t>
  </si>
  <si>
    <t>Vehiculo</t>
  </si>
  <si>
    <t>Bonos</t>
  </si>
  <si>
    <t>Medicamento</t>
  </si>
  <si>
    <t>Adquisicion de software</t>
  </si>
  <si>
    <t>Articulo de refigeracion</t>
  </si>
  <si>
    <t>Aliemnto</t>
  </si>
  <si>
    <t>Reparacion y Mantenimiento</t>
  </si>
  <si>
    <t xml:space="preserve">Construccion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</si>
</sst>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540A]dddd\,\ mmmm\ dd\,\ yyyy"/>
    <numFmt numFmtId="195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entury Schoolbook"/>
      <family val="1"/>
    </font>
    <font>
      <sz val="14"/>
      <name val="Century Schoolbook"/>
      <family val="1"/>
    </font>
    <font>
      <sz val="18"/>
      <name val="Century Schoolbook"/>
      <family val="1"/>
    </font>
    <font>
      <sz val="10"/>
      <name val="Century Schoolbook"/>
      <family val="1"/>
    </font>
    <font>
      <b/>
      <sz val="11"/>
      <name val="Century Schoolbook"/>
      <family val="1"/>
    </font>
    <font>
      <sz val="9"/>
      <color indexed="8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Schoolboo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3" fontId="8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0" fontId="44" fillId="33" borderId="17" xfId="0" applyFont="1" applyFill="1" applyBorder="1" applyAlignment="1">
      <alignment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4" fillId="33" borderId="32" xfId="0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3381375</xdr:colOff>
      <xdr:row>5</xdr:row>
      <xdr:rowOff>0</xdr:rowOff>
    </xdr:to>
    <xdr:pic>
      <xdr:nvPicPr>
        <xdr:cNvPr id="1" name="1 Imagen" descr="C:\Users\Jennifer Peña\Download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3286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PageLayoutView="0" workbookViewId="0" topLeftCell="A16">
      <selection activeCell="E19" sqref="E19"/>
    </sheetView>
  </sheetViews>
  <sheetFormatPr defaultColWidth="11.421875" defaultRowHeight="12.75"/>
  <cols>
    <col min="1" max="1" width="18.140625" style="0" customWidth="1"/>
    <col min="2" max="2" width="57.00390625" style="0" bestFit="1" customWidth="1"/>
    <col min="3" max="3" width="24.00390625" style="0" customWidth="1"/>
    <col min="4" max="4" width="22.28125" style="0" customWidth="1"/>
    <col min="5" max="5" width="23.28125" style="0" bestFit="1" customWidth="1"/>
    <col min="6" max="6" width="14.140625" style="0" customWidth="1"/>
    <col min="7" max="7" width="16.7109375" style="0" customWidth="1"/>
    <col min="8" max="8" width="18.00390625" style="0" customWidth="1"/>
  </cols>
  <sheetData>
    <row r="1" spans="1:5" ht="14.25" customHeight="1">
      <c r="A1" s="1"/>
      <c r="B1" s="1"/>
      <c r="C1" s="1"/>
      <c r="D1" s="1"/>
      <c r="E1" s="1"/>
    </row>
    <row r="2" spans="1:5" ht="14.25" customHeight="1">
      <c r="A2" s="1"/>
      <c r="B2" s="1"/>
      <c r="C2" s="1"/>
      <c r="D2" s="1"/>
      <c r="E2" s="1"/>
    </row>
    <row r="3" spans="1:5" s="6" customFormat="1" ht="14.25" customHeight="1">
      <c r="A3" s="1"/>
      <c r="B3" s="1"/>
      <c r="C3" s="1"/>
      <c r="D3" s="1"/>
      <c r="E3" s="1"/>
    </row>
    <row r="4" spans="1:5" s="6" customFormat="1" ht="14.25" customHeight="1">
      <c r="A4" s="1"/>
      <c r="B4" s="1"/>
      <c r="C4" s="1"/>
      <c r="D4" s="1"/>
      <c r="E4" s="1"/>
    </row>
    <row r="5" spans="1:5" s="6" customFormat="1" ht="14.25" customHeight="1">
      <c r="A5" s="1"/>
      <c r="B5" s="1"/>
      <c r="C5" s="1" t="s">
        <v>0</v>
      </c>
      <c r="D5" s="1"/>
      <c r="E5" s="1"/>
    </row>
    <row r="6" spans="1:5" s="6" customFormat="1" ht="14.25" customHeight="1">
      <c r="A6" s="1"/>
      <c r="B6" s="1"/>
      <c r="C6" s="1"/>
      <c r="D6" s="1"/>
      <c r="E6" s="1"/>
    </row>
    <row r="7" spans="1:8" s="6" customFormat="1" ht="22.5" customHeight="1">
      <c r="A7" s="53" t="s">
        <v>20</v>
      </c>
      <c r="B7" s="53"/>
      <c r="C7" s="53"/>
      <c r="D7" s="53"/>
      <c r="E7" s="53"/>
      <c r="F7" s="53"/>
      <c r="G7" s="53"/>
      <c r="H7" s="53"/>
    </row>
    <row r="8" spans="1:8" s="6" customFormat="1" ht="22.5" customHeight="1">
      <c r="A8" s="53" t="s">
        <v>21</v>
      </c>
      <c r="B8" s="53"/>
      <c r="C8" s="53"/>
      <c r="D8" s="53"/>
      <c r="E8" s="53"/>
      <c r="F8" s="53"/>
      <c r="G8" s="53"/>
      <c r="H8" s="53"/>
    </row>
    <row r="9" spans="1:5" s="6" customFormat="1" ht="14.25" customHeight="1">
      <c r="A9" s="2"/>
      <c r="B9" s="2"/>
      <c r="C9" s="2"/>
      <c r="D9" s="2"/>
      <c r="E9" s="1"/>
    </row>
    <row r="10" spans="1:8" s="6" customFormat="1" ht="18.75" customHeight="1" thickBot="1">
      <c r="A10" s="54" t="s">
        <v>130</v>
      </c>
      <c r="B10" s="54"/>
      <c r="C10" s="54"/>
      <c r="D10" s="54"/>
      <c r="E10" s="54"/>
      <c r="F10" s="54"/>
      <c r="G10" s="54"/>
      <c r="H10" s="54"/>
    </row>
    <row r="11" spans="1:8" s="4" customFormat="1" ht="14.25" customHeight="1">
      <c r="A11" s="44" t="s">
        <v>1</v>
      </c>
      <c r="B11" s="47" t="s">
        <v>2</v>
      </c>
      <c r="C11" s="44" t="s">
        <v>3</v>
      </c>
      <c r="D11" s="41" t="s">
        <v>4</v>
      </c>
      <c r="E11" s="44" t="s">
        <v>5</v>
      </c>
      <c r="F11" s="47" t="s">
        <v>24</v>
      </c>
      <c r="G11" s="44" t="s">
        <v>26</v>
      </c>
      <c r="H11" s="50" t="s">
        <v>25</v>
      </c>
    </row>
    <row r="12" spans="1:8" s="4" customFormat="1" ht="14.25">
      <c r="A12" s="45"/>
      <c r="B12" s="48"/>
      <c r="C12" s="45"/>
      <c r="D12" s="42"/>
      <c r="E12" s="45"/>
      <c r="F12" s="48"/>
      <c r="G12" s="45"/>
      <c r="H12" s="51"/>
    </row>
    <row r="13" spans="1:8" s="4" customFormat="1" ht="14.25" customHeight="1" thickBot="1">
      <c r="A13" s="46"/>
      <c r="B13" s="49"/>
      <c r="C13" s="46"/>
      <c r="D13" s="43"/>
      <c r="E13" s="46"/>
      <c r="F13" s="49"/>
      <c r="G13" s="46"/>
      <c r="H13" s="52"/>
    </row>
    <row r="14" spans="1:8" s="6" customFormat="1" ht="12.75">
      <c r="A14" s="26" t="s">
        <v>22</v>
      </c>
      <c r="B14" s="40" t="s">
        <v>6</v>
      </c>
      <c r="C14" s="27" t="s">
        <v>19</v>
      </c>
      <c r="D14" s="28">
        <v>12254163.78</v>
      </c>
      <c r="E14" s="29" t="s">
        <v>23</v>
      </c>
      <c r="F14" s="30" t="s">
        <v>27</v>
      </c>
      <c r="G14" s="31">
        <v>10754163.78</v>
      </c>
      <c r="H14" s="32">
        <f aca="true" t="shared" si="0" ref="H14:H25">SUM(D14-G14)</f>
        <v>1500000</v>
      </c>
    </row>
    <row r="15" spans="1:8" s="6" customFormat="1" ht="12.75">
      <c r="A15" s="8" t="s">
        <v>22</v>
      </c>
      <c r="B15" s="14" t="s">
        <v>10</v>
      </c>
      <c r="C15" s="9" t="s">
        <v>17</v>
      </c>
      <c r="D15" s="15">
        <v>11129650</v>
      </c>
      <c r="E15" s="10" t="s">
        <v>23</v>
      </c>
      <c r="F15" s="11" t="s">
        <v>28</v>
      </c>
      <c r="G15" s="12">
        <v>9129650.45</v>
      </c>
      <c r="H15" s="13">
        <f t="shared" si="0"/>
        <v>1999999.5500000007</v>
      </c>
    </row>
    <row r="16" spans="1:8" s="6" customFormat="1" ht="12.75">
      <c r="A16" s="8" t="s">
        <v>22</v>
      </c>
      <c r="B16" s="14" t="s">
        <v>11</v>
      </c>
      <c r="C16" s="9" t="s">
        <v>17</v>
      </c>
      <c r="D16" s="15">
        <v>6199320</v>
      </c>
      <c r="E16" s="10" t="s">
        <v>23</v>
      </c>
      <c r="F16" s="11"/>
      <c r="G16" s="12"/>
      <c r="H16" s="13">
        <f t="shared" si="0"/>
        <v>6199320</v>
      </c>
    </row>
    <row r="17" spans="1:8" s="6" customFormat="1" ht="12.75">
      <c r="A17" s="8" t="s">
        <v>22</v>
      </c>
      <c r="B17" s="14" t="s">
        <v>12</v>
      </c>
      <c r="C17" s="9" t="s">
        <v>17</v>
      </c>
      <c r="D17" s="15">
        <v>15356320</v>
      </c>
      <c r="E17" s="10" t="s">
        <v>23</v>
      </c>
      <c r="F17" s="11" t="s">
        <v>29</v>
      </c>
      <c r="G17" s="12">
        <v>15086320</v>
      </c>
      <c r="H17" s="13">
        <f t="shared" si="0"/>
        <v>270000</v>
      </c>
    </row>
    <row r="18" spans="1:8" s="6" customFormat="1" ht="12.75">
      <c r="A18" s="8" t="s">
        <v>22</v>
      </c>
      <c r="B18" s="14" t="s">
        <v>13</v>
      </c>
      <c r="C18" s="9" t="s">
        <v>17</v>
      </c>
      <c r="D18" s="15">
        <v>2841865.02</v>
      </c>
      <c r="E18" s="10" t="s">
        <v>23</v>
      </c>
      <c r="F18" s="11" t="s">
        <v>30</v>
      </c>
      <c r="G18" s="12">
        <v>2441865.02</v>
      </c>
      <c r="H18" s="13">
        <f t="shared" si="0"/>
        <v>400000</v>
      </c>
    </row>
    <row r="19" spans="1:8" s="6" customFormat="1" ht="12.75">
      <c r="A19" s="8" t="s">
        <v>22</v>
      </c>
      <c r="B19" s="18" t="s">
        <v>7</v>
      </c>
      <c r="C19" s="9" t="s">
        <v>34</v>
      </c>
      <c r="D19" s="15">
        <v>32751785</v>
      </c>
      <c r="E19" s="10" t="s">
        <v>37</v>
      </c>
      <c r="F19" s="11"/>
      <c r="G19" s="12"/>
      <c r="H19" s="13">
        <f t="shared" si="0"/>
        <v>32751785</v>
      </c>
    </row>
    <row r="20" spans="1:8" s="6" customFormat="1" ht="12.75">
      <c r="A20" s="8" t="s">
        <v>35</v>
      </c>
      <c r="B20" s="16" t="s">
        <v>14</v>
      </c>
      <c r="C20" s="9" t="s">
        <v>18</v>
      </c>
      <c r="D20" s="15">
        <v>1391141.4</v>
      </c>
      <c r="E20" s="10" t="s">
        <v>37</v>
      </c>
      <c r="F20" s="11" t="s">
        <v>39</v>
      </c>
      <c r="G20" s="12">
        <f aca="true" t="shared" si="1" ref="G20:G50">SUM(D20)</f>
        <v>1391141.4</v>
      </c>
      <c r="H20" s="13">
        <f t="shared" si="0"/>
        <v>0</v>
      </c>
    </row>
    <row r="21" spans="1:8" s="6" customFormat="1" ht="12.75">
      <c r="A21" s="8" t="s">
        <v>35</v>
      </c>
      <c r="B21" s="17" t="s">
        <v>15</v>
      </c>
      <c r="C21" s="9" t="s">
        <v>18</v>
      </c>
      <c r="D21" s="15">
        <v>4964400</v>
      </c>
      <c r="E21" s="10" t="s">
        <v>37</v>
      </c>
      <c r="F21" s="11" t="s">
        <v>40</v>
      </c>
      <c r="G21" s="12">
        <f t="shared" si="1"/>
        <v>4964400</v>
      </c>
      <c r="H21" s="13">
        <f t="shared" si="0"/>
        <v>0</v>
      </c>
    </row>
    <row r="22" spans="1:8" s="6" customFormat="1" ht="12.75">
      <c r="A22" s="8" t="s">
        <v>36</v>
      </c>
      <c r="B22" s="16" t="s">
        <v>16</v>
      </c>
      <c r="C22" s="9" t="s">
        <v>18</v>
      </c>
      <c r="D22" s="15">
        <v>5934499.01</v>
      </c>
      <c r="E22" s="10" t="s">
        <v>37</v>
      </c>
      <c r="F22" s="11" t="s">
        <v>41</v>
      </c>
      <c r="G22" s="12">
        <f t="shared" si="1"/>
        <v>5934499.01</v>
      </c>
      <c r="H22" s="13">
        <f t="shared" si="0"/>
        <v>0</v>
      </c>
    </row>
    <row r="23" spans="1:8" s="6" customFormat="1" ht="12.75">
      <c r="A23" s="8" t="s">
        <v>32</v>
      </c>
      <c r="B23" s="18" t="s">
        <v>8</v>
      </c>
      <c r="C23" s="9" t="s">
        <v>31</v>
      </c>
      <c r="D23" s="15">
        <v>1314331.2</v>
      </c>
      <c r="E23" s="10" t="s">
        <v>37</v>
      </c>
      <c r="F23" s="11" t="s">
        <v>42</v>
      </c>
      <c r="G23" s="12">
        <f t="shared" si="1"/>
        <v>1314331.2</v>
      </c>
      <c r="H23" s="13">
        <f t="shared" si="0"/>
        <v>0</v>
      </c>
    </row>
    <row r="24" spans="1:8" s="6" customFormat="1" ht="12.75">
      <c r="A24" s="8" t="s">
        <v>32</v>
      </c>
      <c r="B24" s="18" t="s">
        <v>9</v>
      </c>
      <c r="C24" s="9" t="s">
        <v>33</v>
      </c>
      <c r="D24" s="15">
        <v>3510741.92</v>
      </c>
      <c r="E24" s="10" t="s">
        <v>37</v>
      </c>
      <c r="F24" s="11" t="s">
        <v>43</v>
      </c>
      <c r="G24" s="12">
        <f t="shared" si="1"/>
        <v>3510741.92</v>
      </c>
      <c r="H24" s="13">
        <f t="shared" si="0"/>
        <v>0</v>
      </c>
    </row>
    <row r="25" spans="1:8" s="6" customFormat="1" ht="13.5">
      <c r="A25" s="8" t="s">
        <v>128</v>
      </c>
      <c r="B25" s="37" t="s">
        <v>44</v>
      </c>
      <c r="C25" s="9" t="s">
        <v>176</v>
      </c>
      <c r="D25" s="38">
        <v>2657548</v>
      </c>
      <c r="E25" s="10" t="s">
        <v>129</v>
      </c>
      <c r="F25" s="39" t="s">
        <v>79</v>
      </c>
      <c r="G25" s="12">
        <f t="shared" si="1"/>
        <v>2657548</v>
      </c>
      <c r="H25" s="13">
        <f t="shared" si="0"/>
        <v>0</v>
      </c>
    </row>
    <row r="26" spans="1:8" s="6" customFormat="1" ht="13.5">
      <c r="A26" s="8" t="s">
        <v>128</v>
      </c>
      <c r="B26" s="37" t="s">
        <v>45</v>
      </c>
      <c r="C26" s="9" t="s">
        <v>177</v>
      </c>
      <c r="D26" s="38">
        <v>858450</v>
      </c>
      <c r="E26" s="10" t="s">
        <v>129</v>
      </c>
      <c r="F26" s="39" t="s">
        <v>80</v>
      </c>
      <c r="G26" s="12">
        <f t="shared" si="1"/>
        <v>858450</v>
      </c>
      <c r="H26" s="13"/>
    </row>
    <row r="27" spans="1:8" s="6" customFormat="1" ht="13.5">
      <c r="A27" s="8" t="s">
        <v>128</v>
      </c>
      <c r="B27" s="37" t="s">
        <v>46</v>
      </c>
      <c r="C27" s="9" t="s">
        <v>177</v>
      </c>
      <c r="D27" s="38">
        <v>2407200</v>
      </c>
      <c r="E27" s="10" t="s">
        <v>129</v>
      </c>
      <c r="F27" s="39" t="s">
        <v>81</v>
      </c>
      <c r="G27" s="12">
        <f t="shared" si="1"/>
        <v>2407200</v>
      </c>
      <c r="H27" s="13"/>
    </row>
    <row r="28" spans="1:8" s="6" customFormat="1" ht="13.5">
      <c r="A28" s="8" t="s">
        <v>128</v>
      </c>
      <c r="B28" s="37" t="s">
        <v>47</v>
      </c>
      <c r="C28" s="9" t="s">
        <v>177</v>
      </c>
      <c r="D28" s="38">
        <v>15824900</v>
      </c>
      <c r="E28" s="10" t="s">
        <v>129</v>
      </c>
      <c r="F28" s="39" t="s">
        <v>82</v>
      </c>
      <c r="G28" s="12">
        <f t="shared" si="1"/>
        <v>15824900</v>
      </c>
      <c r="H28" s="13"/>
    </row>
    <row r="29" spans="1:8" s="6" customFormat="1" ht="13.5">
      <c r="A29" s="8" t="s">
        <v>128</v>
      </c>
      <c r="B29" s="37" t="s">
        <v>48</v>
      </c>
      <c r="C29" s="9" t="s">
        <v>176</v>
      </c>
      <c r="D29" s="38">
        <v>3054500</v>
      </c>
      <c r="E29" s="10" t="s">
        <v>129</v>
      </c>
      <c r="F29" s="39" t="s">
        <v>83</v>
      </c>
      <c r="G29" s="12">
        <f t="shared" si="1"/>
        <v>3054500</v>
      </c>
      <c r="H29" s="13"/>
    </row>
    <row r="30" spans="1:8" s="6" customFormat="1" ht="13.5">
      <c r="A30" s="8" t="s">
        <v>128</v>
      </c>
      <c r="B30" s="37" t="s">
        <v>44</v>
      </c>
      <c r="C30" s="9" t="s">
        <v>177</v>
      </c>
      <c r="D30" s="38">
        <v>3797580</v>
      </c>
      <c r="E30" s="10" t="s">
        <v>129</v>
      </c>
      <c r="F30" s="39" t="s">
        <v>84</v>
      </c>
      <c r="G30" s="12">
        <f t="shared" si="1"/>
        <v>3797580</v>
      </c>
      <c r="H30" s="13"/>
    </row>
    <row r="31" spans="1:8" s="6" customFormat="1" ht="13.5">
      <c r="A31" s="8" t="s">
        <v>128</v>
      </c>
      <c r="B31" s="37" t="s">
        <v>49</v>
      </c>
      <c r="C31" s="9" t="s">
        <v>177</v>
      </c>
      <c r="D31" s="38">
        <v>1045546.85</v>
      </c>
      <c r="E31" s="10" t="s">
        <v>129</v>
      </c>
      <c r="F31" s="39" t="s">
        <v>85</v>
      </c>
      <c r="G31" s="12">
        <f t="shared" si="1"/>
        <v>1045546.85</v>
      </c>
      <c r="H31" s="13"/>
    </row>
    <row r="32" spans="1:8" s="6" customFormat="1" ht="13.5">
      <c r="A32" s="8" t="s">
        <v>128</v>
      </c>
      <c r="B32" s="37" t="s">
        <v>50</v>
      </c>
      <c r="C32" s="9" t="s">
        <v>177</v>
      </c>
      <c r="D32" s="38">
        <v>15262500</v>
      </c>
      <c r="E32" s="10" t="s">
        <v>129</v>
      </c>
      <c r="F32" s="39" t="s">
        <v>86</v>
      </c>
      <c r="G32" s="12">
        <f t="shared" si="1"/>
        <v>15262500</v>
      </c>
      <c r="H32" s="13"/>
    </row>
    <row r="33" spans="1:8" s="6" customFormat="1" ht="13.5">
      <c r="A33" s="8" t="s">
        <v>128</v>
      </c>
      <c r="B33" s="37" t="s">
        <v>49</v>
      </c>
      <c r="C33" s="9" t="s">
        <v>177</v>
      </c>
      <c r="D33" s="38">
        <v>2136161.08</v>
      </c>
      <c r="E33" s="10" t="s">
        <v>129</v>
      </c>
      <c r="F33" s="39" t="s">
        <v>87</v>
      </c>
      <c r="G33" s="12">
        <f t="shared" si="1"/>
        <v>2136161.08</v>
      </c>
      <c r="H33" s="13"/>
    </row>
    <row r="34" spans="1:8" s="6" customFormat="1" ht="13.5">
      <c r="A34" s="8" t="s">
        <v>128</v>
      </c>
      <c r="B34" s="37" t="s">
        <v>51</v>
      </c>
      <c r="C34" s="9" t="s">
        <v>176</v>
      </c>
      <c r="D34" s="38">
        <v>908657.28</v>
      </c>
      <c r="E34" s="10" t="s">
        <v>129</v>
      </c>
      <c r="F34" s="39" t="s">
        <v>88</v>
      </c>
      <c r="G34" s="12">
        <f t="shared" si="1"/>
        <v>908657.28</v>
      </c>
      <c r="H34" s="13"/>
    </row>
    <row r="35" spans="1:8" s="6" customFormat="1" ht="13.5">
      <c r="A35" s="8" t="s">
        <v>128</v>
      </c>
      <c r="B35" s="37" t="s">
        <v>52</v>
      </c>
      <c r="C35" s="9" t="s">
        <v>178</v>
      </c>
      <c r="D35" s="38">
        <v>695067.12</v>
      </c>
      <c r="E35" s="10" t="s">
        <v>129</v>
      </c>
      <c r="F35" s="39" t="s">
        <v>89</v>
      </c>
      <c r="G35" s="12">
        <f t="shared" si="1"/>
        <v>695067.12</v>
      </c>
      <c r="H35" s="13"/>
    </row>
    <row r="36" spans="1:8" s="6" customFormat="1" ht="13.5">
      <c r="A36" s="8" t="s">
        <v>128</v>
      </c>
      <c r="B36" s="37" t="s">
        <v>53</v>
      </c>
      <c r="C36" s="9" t="s">
        <v>176</v>
      </c>
      <c r="D36" s="38">
        <v>300000</v>
      </c>
      <c r="E36" s="10" t="s">
        <v>129</v>
      </c>
      <c r="F36" s="39" t="s">
        <v>90</v>
      </c>
      <c r="G36" s="12">
        <f t="shared" si="1"/>
        <v>300000</v>
      </c>
      <c r="H36" s="13"/>
    </row>
    <row r="37" spans="1:8" s="6" customFormat="1" ht="13.5">
      <c r="A37" s="8" t="s">
        <v>128</v>
      </c>
      <c r="B37" s="37" t="s">
        <v>52</v>
      </c>
      <c r="C37" s="9" t="s">
        <v>178</v>
      </c>
      <c r="D37" s="38">
        <v>47420.87</v>
      </c>
      <c r="E37" s="10" t="s">
        <v>129</v>
      </c>
      <c r="F37" s="39" t="s">
        <v>91</v>
      </c>
      <c r="G37" s="12">
        <f t="shared" si="1"/>
        <v>47420.87</v>
      </c>
      <c r="H37" s="13"/>
    </row>
    <row r="38" spans="1:8" s="6" customFormat="1" ht="13.5">
      <c r="A38" s="8" t="s">
        <v>128</v>
      </c>
      <c r="B38" s="37" t="s">
        <v>55</v>
      </c>
      <c r="C38" s="9"/>
      <c r="D38" s="38">
        <v>390344</v>
      </c>
      <c r="E38" s="10" t="s">
        <v>129</v>
      </c>
      <c r="F38" s="39" t="s">
        <v>92</v>
      </c>
      <c r="G38" s="12">
        <f t="shared" si="1"/>
        <v>390344</v>
      </c>
      <c r="H38" s="13"/>
    </row>
    <row r="39" spans="1:8" s="6" customFormat="1" ht="13.5">
      <c r="A39" s="8" t="s">
        <v>128</v>
      </c>
      <c r="B39" s="37" t="s">
        <v>56</v>
      </c>
      <c r="C39" s="9" t="s">
        <v>177</v>
      </c>
      <c r="D39" s="38">
        <v>3633814.72</v>
      </c>
      <c r="E39" s="10" t="s">
        <v>129</v>
      </c>
      <c r="F39" s="39" t="s">
        <v>93</v>
      </c>
      <c r="G39" s="12">
        <f t="shared" si="1"/>
        <v>3633814.72</v>
      </c>
      <c r="H39" s="13"/>
    </row>
    <row r="40" spans="1:8" s="6" customFormat="1" ht="13.5">
      <c r="A40" s="8" t="s">
        <v>128</v>
      </c>
      <c r="B40" s="37" t="s">
        <v>51</v>
      </c>
      <c r="C40" s="9" t="s">
        <v>176</v>
      </c>
      <c r="D40" s="38">
        <v>11737224</v>
      </c>
      <c r="E40" s="10" t="s">
        <v>129</v>
      </c>
      <c r="F40" s="39" t="s">
        <v>94</v>
      </c>
      <c r="G40" s="12">
        <f t="shared" si="1"/>
        <v>11737224</v>
      </c>
      <c r="H40" s="13"/>
    </row>
    <row r="41" spans="1:8" s="6" customFormat="1" ht="13.5">
      <c r="A41" s="8" t="s">
        <v>128</v>
      </c>
      <c r="B41" s="37" t="s">
        <v>57</v>
      </c>
      <c r="C41" s="9" t="s">
        <v>177</v>
      </c>
      <c r="D41" s="38">
        <v>39761393.5</v>
      </c>
      <c r="E41" s="10" t="s">
        <v>129</v>
      </c>
      <c r="F41" s="39" t="s">
        <v>95</v>
      </c>
      <c r="G41" s="12">
        <f t="shared" si="1"/>
        <v>39761393.5</v>
      </c>
      <c r="H41" s="13"/>
    </row>
    <row r="42" spans="1:8" s="6" customFormat="1" ht="13.5">
      <c r="A42" s="8" t="s">
        <v>128</v>
      </c>
      <c r="B42" s="37" t="s">
        <v>58</v>
      </c>
      <c r="C42" s="9" t="s">
        <v>33</v>
      </c>
      <c r="D42" s="38">
        <v>11904487.11</v>
      </c>
      <c r="E42" s="10" t="s">
        <v>129</v>
      </c>
      <c r="F42" s="39" t="s">
        <v>96</v>
      </c>
      <c r="G42" s="12">
        <f t="shared" si="1"/>
        <v>11904487.11</v>
      </c>
      <c r="H42" s="13"/>
    </row>
    <row r="43" spans="1:8" s="6" customFormat="1" ht="13.5">
      <c r="A43" s="8" t="s">
        <v>128</v>
      </c>
      <c r="B43" s="37" t="s">
        <v>59</v>
      </c>
      <c r="C43" s="9" t="s">
        <v>179</v>
      </c>
      <c r="D43" s="38">
        <v>87750</v>
      </c>
      <c r="E43" s="10" t="s">
        <v>129</v>
      </c>
      <c r="F43" s="39" t="s">
        <v>97</v>
      </c>
      <c r="G43" s="12">
        <f t="shared" si="1"/>
        <v>87750</v>
      </c>
      <c r="H43" s="13"/>
    </row>
    <row r="44" spans="1:8" s="6" customFormat="1" ht="13.5">
      <c r="A44" s="8" t="s">
        <v>128</v>
      </c>
      <c r="B44" s="37" t="s">
        <v>60</v>
      </c>
      <c r="C44" s="9" t="s">
        <v>179</v>
      </c>
      <c r="D44" s="38">
        <v>2055000</v>
      </c>
      <c r="E44" s="10" t="s">
        <v>129</v>
      </c>
      <c r="F44" s="39" t="s">
        <v>98</v>
      </c>
      <c r="G44" s="12">
        <f t="shared" si="1"/>
        <v>2055000</v>
      </c>
      <c r="H44" s="13"/>
    </row>
    <row r="45" spans="1:8" s="6" customFormat="1" ht="13.5">
      <c r="A45" s="8" t="s">
        <v>128</v>
      </c>
      <c r="B45" s="37" t="s">
        <v>61</v>
      </c>
      <c r="C45" s="9" t="s">
        <v>177</v>
      </c>
      <c r="D45" s="38">
        <v>2550964</v>
      </c>
      <c r="E45" s="10" t="s">
        <v>129</v>
      </c>
      <c r="F45" s="39" t="s">
        <v>99</v>
      </c>
      <c r="G45" s="12">
        <f t="shared" si="1"/>
        <v>2550964</v>
      </c>
      <c r="H45" s="13"/>
    </row>
    <row r="46" spans="1:8" s="6" customFormat="1" ht="13.5">
      <c r="A46" s="8" t="s">
        <v>128</v>
      </c>
      <c r="B46" s="37" t="s">
        <v>62</v>
      </c>
      <c r="C46" s="9" t="s">
        <v>180</v>
      </c>
      <c r="D46" s="38">
        <v>10047000</v>
      </c>
      <c r="E46" s="10" t="s">
        <v>129</v>
      </c>
      <c r="F46" s="39" t="s">
        <v>100</v>
      </c>
      <c r="G46" s="12">
        <f t="shared" si="1"/>
        <v>10047000</v>
      </c>
      <c r="H46" s="13"/>
    </row>
    <row r="47" spans="1:8" s="6" customFormat="1" ht="13.5">
      <c r="A47" s="8" t="s">
        <v>128</v>
      </c>
      <c r="B47" s="37" t="s">
        <v>63</v>
      </c>
      <c r="C47" s="9" t="s">
        <v>179</v>
      </c>
      <c r="D47" s="38">
        <v>764014.5</v>
      </c>
      <c r="E47" s="10" t="s">
        <v>129</v>
      </c>
      <c r="F47" s="39" t="s">
        <v>101</v>
      </c>
      <c r="G47" s="12">
        <f t="shared" si="1"/>
        <v>764014.5</v>
      </c>
      <c r="H47" s="13"/>
    </row>
    <row r="48" spans="1:8" s="6" customFormat="1" ht="13.5">
      <c r="A48" s="8" t="s">
        <v>128</v>
      </c>
      <c r="B48" s="37" t="s">
        <v>59</v>
      </c>
      <c r="C48" s="9" t="s">
        <v>179</v>
      </c>
      <c r="D48" s="38">
        <v>281362.5</v>
      </c>
      <c r="E48" s="10" t="s">
        <v>129</v>
      </c>
      <c r="F48" s="39" t="s">
        <v>102</v>
      </c>
      <c r="G48" s="12">
        <f t="shared" si="1"/>
        <v>281362.5</v>
      </c>
      <c r="H48" s="13"/>
    </row>
    <row r="49" spans="1:8" s="6" customFormat="1" ht="13.5">
      <c r="A49" s="8" t="s">
        <v>128</v>
      </c>
      <c r="B49" s="37" t="s">
        <v>64</v>
      </c>
      <c r="C49" s="9" t="s">
        <v>177</v>
      </c>
      <c r="D49" s="38">
        <v>2489500</v>
      </c>
      <c r="E49" s="10" t="s">
        <v>129</v>
      </c>
      <c r="F49" s="39" t="s">
        <v>103</v>
      </c>
      <c r="G49" s="12">
        <f t="shared" si="1"/>
        <v>2489500</v>
      </c>
      <c r="H49" s="13"/>
    </row>
    <row r="50" spans="1:8" s="6" customFormat="1" ht="13.5">
      <c r="A50" s="8" t="s">
        <v>128</v>
      </c>
      <c r="B50" s="37" t="s">
        <v>60</v>
      </c>
      <c r="C50" s="9" t="s">
        <v>179</v>
      </c>
      <c r="D50" s="38">
        <v>448750</v>
      </c>
      <c r="E50" s="10" t="s">
        <v>129</v>
      </c>
      <c r="F50" s="39" t="s">
        <v>104</v>
      </c>
      <c r="G50" s="12">
        <f t="shared" si="1"/>
        <v>448750</v>
      </c>
      <c r="H50" s="13"/>
    </row>
    <row r="51" spans="1:8" s="6" customFormat="1" ht="13.5">
      <c r="A51" s="8" t="s">
        <v>128</v>
      </c>
      <c r="B51" s="37" t="s">
        <v>65</v>
      </c>
      <c r="C51" s="9" t="s">
        <v>181</v>
      </c>
      <c r="D51" s="38">
        <v>3800000</v>
      </c>
      <c r="E51" s="10" t="s">
        <v>129</v>
      </c>
      <c r="F51" s="39" t="s">
        <v>105</v>
      </c>
      <c r="G51" s="12">
        <f aca="true" t="shared" si="2" ref="G51:G82">SUM(D51)</f>
        <v>3800000</v>
      </c>
      <c r="H51" s="13"/>
    </row>
    <row r="52" spans="1:8" s="6" customFormat="1" ht="13.5">
      <c r="A52" s="8" t="s">
        <v>128</v>
      </c>
      <c r="B52" s="37" t="s">
        <v>66</v>
      </c>
      <c r="C52" s="9" t="s">
        <v>177</v>
      </c>
      <c r="D52" s="38">
        <v>14322666.5</v>
      </c>
      <c r="E52" s="10" t="s">
        <v>129</v>
      </c>
      <c r="F52" s="39" t="s">
        <v>106</v>
      </c>
      <c r="G52" s="12">
        <f t="shared" si="2"/>
        <v>14322666.5</v>
      </c>
      <c r="H52" s="13"/>
    </row>
    <row r="53" spans="1:8" s="6" customFormat="1" ht="13.5">
      <c r="A53" s="8" t="s">
        <v>128</v>
      </c>
      <c r="B53" s="37" t="s">
        <v>67</v>
      </c>
      <c r="C53" s="9" t="s">
        <v>177</v>
      </c>
      <c r="D53" s="38">
        <v>3788250.79</v>
      </c>
      <c r="E53" s="10" t="s">
        <v>129</v>
      </c>
      <c r="F53" s="39" t="s">
        <v>107</v>
      </c>
      <c r="G53" s="12">
        <f t="shared" si="2"/>
        <v>3788250.79</v>
      </c>
      <c r="H53" s="13"/>
    </row>
    <row r="54" spans="1:8" s="6" customFormat="1" ht="13.5">
      <c r="A54" s="8" t="s">
        <v>128</v>
      </c>
      <c r="B54" s="37" t="s">
        <v>68</v>
      </c>
      <c r="C54" s="9" t="s">
        <v>182</v>
      </c>
      <c r="D54" s="38">
        <v>597514.7</v>
      </c>
      <c r="E54" s="10" t="s">
        <v>129</v>
      </c>
      <c r="F54" s="39" t="s">
        <v>108</v>
      </c>
      <c r="G54" s="12">
        <f t="shared" si="2"/>
        <v>597514.7</v>
      </c>
      <c r="H54" s="13"/>
    </row>
    <row r="55" spans="1:8" s="6" customFormat="1" ht="13.5">
      <c r="A55" s="8" t="s">
        <v>128</v>
      </c>
      <c r="B55" s="37" t="s">
        <v>69</v>
      </c>
      <c r="C55" s="9" t="s">
        <v>177</v>
      </c>
      <c r="D55" s="38">
        <v>9190000</v>
      </c>
      <c r="E55" s="10" t="s">
        <v>129</v>
      </c>
      <c r="F55" s="39" t="s">
        <v>109</v>
      </c>
      <c r="G55" s="12">
        <f t="shared" si="2"/>
        <v>9190000</v>
      </c>
      <c r="H55" s="13"/>
    </row>
    <row r="56" spans="1:8" s="6" customFormat="1" ht="13.5">
      <c r="A56" s="8" t="s">
        <v>128</v>
      </c>
      <c r="B56" s="37" t="s">
        <v>70</v>
      </c>
      <c r="C56" s="9" t="s">
        <v>177</v>
      </c>
      <c r="D56" s="38">
        <v>5138640</v>
      </c>
      <c r="E56" s="10" t="s">
        <v>129</v>
      </c>
      <c r="F56" s="39" t="s">
        <v>110</v>
      </c>
      <c r="G56" s="12">
        <f t="shared" si="2"/>
        <v>5138640</v>
      </c>
      <c r="H56" s="13"/>
    </row>
    <row r="57" spans="1:8" s="6" customFormat="1" ht="13.5">
      <c r="A57" s="8" t="s">
        <v>128</v>
      </c>
      <c r="B57" s="37" t="s">
        <v>71</v>
      </c>
      <c r="C57" s="9" t="s">
        <v>176</v>
      </c>
      <c r="D57" s="38">
        <v>849600</v>
      </c>
      <c r="E57" s="10" t="s">
        <v>129</v>
      </c>
      <c r="F57" s="39" t="s">
        <v>111</v>
      </c>
      <c r="G57" s="12">
        <f t="shared" si="2"/>
        <v>849600</v>
      </c>
      <c r="H57" s="13"/>
    </row>
    <row r="58" spans="1:8" s="6" customFormat="1" ht="13.5">
      <c r="A58" s="8" t="s">
        <v>128</v>
      </c>
      <c r="B58" s="37" t="s">
        <v>46</v>
      </c>
      <c r="C58" s="9" t="s">
        <v>177</v>
      </c>
      <c r="D58" s="38">
        <v>2407200</v>
      </c>
      <c r="E58" s="10" t="s">
        <v>129</v>
      </c>
      <c r="F58" s="39" t="s">
        <v>112</v>
      </c>
      <c r="G58" s="12">
        <f t="shared" si="2"/>
        <v>2407200</v>
      </c>
      <c r="H58" s="13"/>
    </row>
    <row r="59" spans="1:8" s="6" customFormat="1" ht="13.5">
      <c r="A59" s="8" t="s">
        <v>128</v>
      </c>
      <c r="B59" s="37" t="s">
        <v>48</v>
      </c>
      <c r="C59" s="9" t="s">
        <v>177</v>
      </c>
      <c r="D59" s="38">
        <v>3057480</v>
      </c>
      <c r="E59" s="10" t="s">
        <v>129</v>
      </c>
      <c r="F59" s="39" t="s">
        <v>113</v>
      </c>
      <c r="G59" s="12">
        <f t="shared" si="2"/>
        <v>3057480</v>
      </c>
      <c r="H59" s="13"/>
    </row>
    <row r="60" spans="1:8" s="6" customFormat="1" ht="13.5">
      <c r="A60" s="8" t="s">
        <v>128</v>
      </c>
      <c r="B60" s="37" t="s">
        <v>72</v>
      </c>
      <c r="C60" s="9" t="s">
        <v>183</v>
      </c>
      <c r="D60" s="38">
        <v>151040</v>
      </c>
      <c r="E60" s="10" t="s">
        <v>129</v>
      </c>
      <c r="F60" s="39" t="s">
        <v>114</v>
      </c>
      <c r="G60" s="12">
        <f t="shared" si="2"/>
        <v>151040</v>
      </c>
      <c r="H60" s="13"/>
    </row>
    <row r="61" spans="1:8" s="6" customFormat="1" ht="13.5">
      <c r="A61" s="8" t="s">
        <v>128</v>
      </c>
      <c r="B61" s="37" t="s">
        <v>73</v>
      </c>
      <c r="C61" s="9" t="s">
        <v>177</v>
      </c>
      <c r="D61" s="38">
        <v>25704771.57</v>
      </c>
      <c r="E61" s="10" t="s">
        <v>129</v>
      </c>
      <c r="F61" s="39" t="s">
        <v>115</v>
      </c>
      <c r="G61" s="12">
        <f t="shared" si="2"/>
        <v>25704771.57</v>
      </c>
      <c r="H61" s="13"/>
    </row>
    <row r="62" spans="1:8" s="6" customFormat="1" ht="13.5">
      <c r="A62" s="8" t="s">
        <v>128</v>
      </c>
      <c r="B62" s="37" t="s">
        <v>74</v>
      </c>
      <c r="C62" s="9" t="s">
        <v>184</v>
      </c>
      <c r="D62" s="38">
        <v>226499.77</v>
      </c>
      <c r="E62" s="10" t="s">
        <v>129</v>
      </c>
      <c r="F62" s="39" t="s">
        <v>116</v>
      </c>
      <c r="G62" s="12">
        <f t="shared" si="2"/>
        <v>226499.77</v>
      </c>
      <c r="H62" s="13"/>
    </row>
    <row r="63" spans="1:8" s="6" customFormat="1" ht="13.5">
      <c r="A63" s="8" t="s">
        <v>128</v>
      </c>
      <c r="B63" s="37" t="s">
        <v>47</v>
      </c>
      <c r="C63" s="9" t="s">
        <v>177</v>
      </c>
      <c r="D63" s="38">
        <v>6080000</v>
      </c>
      <c r="E63" s="10" t="s">
        <v>129</v>
      </c>
      <c r="F63" s="39" t="s">
        <v>117</v>
      </c>
      <c r="G63" s="12">
        <f t="shared" si="2"/>
        <v>6080000</v>
      </c>
      <c r="H63" s="13"/>
    </row>
    <row r="64" spans="1:8" s="6" customFormat="1" ht="13.5">
      <c r="A64" s="8" t="s">
        <v>128</v>
      </c>
      <c r="B64" s="37" t="s">
        <v>45</v>
      </c>
      <c r="C64" s="9" t="s">
        <v>177</v>
      </c>
      <c r="D64" s="38">
        <v>858450</v>
      </c>
      <c r="E64" s="10" t="s">
        <v>129</v>
      </c>
      <c r="F64" s="39" t="s">
        <v>118</v>
      </c>
      <c r="G64" s="12">
        <f t="shared" si="2"/>
        <v>858450</v>
      </c>
      <c r="H64" s="13"/>
    </row>
    <row r="65" spans="1:8" s="6" customFormat="1" ht="13.5">
      <c r="A65" s="8" t="s">
        <v>128</v>
      </c>
      <c r="B65" s="37" t="s">
        <v>75</v>
      </c>
      <c r="C65" s="9" t="s">
        <v>176</v>
      </c>
      <c r="D65" s="38">
        <v>5680284</v>
      </c>
      <c r="E65" s="10" t="s">
        <v>129</v>
      </c>
      <c r="F65" s="39" t="s">
        <v>119</v>
      </c>
      <c r="G65" s="12">
        <f t="shared" si="2"/>
        <v>5680284</v>
      </c>
      <c r="H65" s="13"/>
    </row>
    <row r="66" spans="1:8" s="6" customFormat="1" ht="13.5">
      <c r="A66" s="8" t="s">
        <v>128</v>
      </c>
      <c r="B66" s="37" t="s">
        <v>44</v>
      </c>
      <c r="C66" s="9" t="s">
        <v>177</v>
      </c>
      <c r="D66" s="38">
        <v>4736363</v>
      </c>
      <c r="E66" s="10" t="s">
        <v>129</v>
      </c>
      <c r="F66" s="39" t="s">
        <v>120</v>
      </c>
      <c r="G66" s="12">
        <f t="shared" si="2"/>
        <v>4736363</v>
      </c>
      <c r="H66" s="13"/>
    </row>
    <row r="67" spans="1:8" s="6" customFormat="1" ht="13.5">
      <c r="A67" s="8" t="s">
        <v>128</v>
      </c>
      <c r="B67" s="37" t="s">
        <v>51</v>
      </c>
      <c r="C67" s="9" t="s">
        <v>176</v>
      </c>
      <c r="D67" s="38">
        <v>4181684</v>
      </c>
      <c r="E67" s="10" t="s">
        <v>129</v>
      </c>
      <c r="F67" s="39" t="s">
        <v>121</v>
      </c>
      <c r="G67" s="12">
        <f t="shared" si="2"/>
        <v>4181684</v>
      </c>
      <c r="H67" s="13"/>
    </row>
    <row r="68" spans="1:8" s="6" customFormat="1" ht="13.5">
      <c r="A68" s="8" t="s">
        <v>128</v>
      </c>
      <c r="B68" s="37" t="s">
        <v>46</v>
      </c>
      <c r="C68" s="9" t="s">
        <v>177</v>
      </c>
      <c r="D68" s="38">
        <v>1486800</v>
      </c>
      <c r="E68" s="10" t="s">
        <v>129</v>
      </c>
      <c r="F68" s="39" t="s">
        <v>122</v>
      </c>
      <c r="G68" s="12">
        <f t="shared" si="2"/>
        <v>1486800</v>
      </c>
      <c r="H68" s="13"/>
    </row>
    <row r="69" spans="1:8" s="6" customFormat="1" ht="13.5">
      <c r="A69" s="8" t="s">
        <v>128</v>
      </c>
      <c r="B69" s="37" t="s">
        <v>76</v>
      </c>
      <c r="C69" s="9" t="s">
        <v>176</v>
      </c>
      <c r="D69" s="38">
        <v>5344585.8</v>
      </c>
      <c r="E69" s="10" t="s">
        <v>129</v>
      </c>
      <c r="F69" s="39" t="s">
        <v>123</v>
      </c>
      <c r="G69" s="12">
        <f t="shared" si="2"/>
        <v>5344585.8</v>
      </c>
      <c r="H69" s="13"/>
    </row>
    <row r="70" spans="1:8" s="6" customFormat="1" ht="13.5">
      <c r="A70" s="8" t="s">
        <v>128</v>
      </c>
      <c r="B70" s="37" t="s">
        <v>44</v>
      </c>
      <c r="C70" s="9" t="s">
        <v>177</v>
      </c>
      <c r="D70" s="38">
        <v>6594221</v>
      </c>
      <c r="E70" s="10" t="s">
        <v>129</v>
      </c>
      <c r="F70" s="39" t="s">
        <v>124</v>
      </c>
      <c r="G70" s="12">
        <f t="shared" si="2"/>
        <v>6594221</v>
      </c>
      <c r="H70" s="13"/>
    </row>
    <row r="71" spans="1:8" s="6" customFormat="1" ht="13.5">
      <c r="A71" s="8" t="s">
        <v>128</v>
      </c>
      <c r="B71" s="37" t="s">
        <v>47</v>
      </c>
      <c r="C71" s="9" t="s">
        <v>185</v>
      </c>
      <c r="D71" s="38">
        <v>4546509.8</v>
      </c>
      <c r="E71" s="10" t="s">
        <v>129</v>
      </c>
      <c r="F71" s="39" t="s">
        <v>125</v>
      </c>
      <c r="G71" s="12">
        <f t="shared" si="2"/>
        <v>4546509.8</v>
      </c>
      <c r="H71" s="13"/>
    </row>
    <row r="72" spans="1:8" s="6" customFormat="1" ht="25.5">
      <c r="A72" s="8" t="s">
        <v>128</v>
      </c>
      <c r="B72" s="37" t="s">
        <v>77</v>
      </c>
      <c r="C72" s="9" t="s">
        <v>186</v>
      </c>
      <c r="D72" s="38">
        <v>2500000</v>
      </c>
      <c r="E72" s="10" t="s">
        <v>129</v>
      </c>
      <c r="F72" s="39" t="s">
        <v>126</v>
      </c>
      <c r="G72" s="12">
        <f t="shared" si="2"/>
        <v>2500000</v>
      </c>
      <c r="H72" s="13"/>
    </row>
    <row r="73" spans="1:8" s="6" customFormat="1" ht="13.5">
      <c r="A73" s="8" t="s">
        <v>128</v>
      </c>
      <c r="B73" s="37" t="s">
        <v>78</v>
      </c>
      <c r="C73" s="9" t="s">
        <v>187</v>
      </c>
      <c r="D73" s="38">
        <v>13235332.68</v>
      </c>
      <c r="E73" s="10" t="s">
        <v>129</v>
      </c>
      <c r="F73" s="39" t="s">
        <v>127</v>
      </c>
      <c r="G73" s="12">
        <f t="shared" si="2"/>
        <v>13235332.68</v>
      </c>
      <c r="H73" s="13"/>
    </row>
    <row r="74" spans="1:8" s="6" customFormat="1" ht="13.5">
      <c r="A74" s="8" t="s">
        <v>129</v>
      </c>
      <c r="B74" s="37" t="s">
        <v>49</v>
      </c>
      <c r="C74" s="9"/>
      <c r="D74" s="38">
        <v>2106446.32</v>
      </c>
      <c r="E74" s="10" t="s">
        <v>144</v>
      </c>
      <c r="F74" s="39" t="s">
        <v>145</v>
      </c>
      <c r="G74" s="12">
        <f t="shared" si="2"/>
        <v>2106446.32</v>
      </c>
      <c r="H74" s="13"/>
    </row>
    <row r="75" spans="1:8" s="6" customFormat="1" ht="13.5">
      <c r="A75" s="8" t="s">
        <v>129</v>
      </c>
      <c r="B75" s="37" t="s">
        <v>46</v>
      </c>
      <c r="C75" s="9"/>
      <c r="D75" s="38">
        <v>3144375</v>
      </c>
      <c r="E75" s="10" t="s">
        <v>144</v>
      </c>
      <c r="F75" s="39" t="s">
        <v>146</v>
      </c>
      <c r="G75" s="12">
        <f t="shared" si="2"/>
        <v>3144375</v>
      </c>
      <c r="H75" s="13"/>
    </row>
    <row r="76" spans="1:8" s="6" customFormat="1" ht="13.5">
      <c r="A76" s="8" t="s">
        <v>129</v>
      </c>
      <c r="B76" s="37" t="s">
        <v>70</v>
      </c>
      <c r="C76" s="9"/>
      <c r="D76" s="38">
        <v>5138640</v>
      </c>
      <c r="E76" s="10" t="s">
        <v>144</v>
      </c>
      <c r="F76" s="39" t="s">
        <v>147</v>
      </c>
      <c r="G76" s="12">
        <f t="shared" si="2"/>
        <v>5138640</v>
      </c>
      <c r="H76" s="13"/>
    </row>
    <row r="77" spans="1:8" s="6" customFormat="1" ht="13.5">
      <c r="A77" s="8" t="s">
        <v>129</v>
      </c>
      <c r="B77" s="37" t="s">
        <v>50</v>
      </c>
      <c r="C77" s="9"/>
      <c r="D77" s="38">
        <v>10175000</v>
      </c>
      <c r="E77" s="10" t="s">
        <v>144</v>
      </c>
      <c r="F77" s="39" t="s">
        <v>148</v>
      </c>
      <c r="G77" s="12">
        <f t="shared" si="2"/>
        <v>10175000</v>
      </c>
      <c r="H77" s="13"/>
    </row>
    <row r="78" spans="1:8" s="6" customFormat="1" ht="13.5">
      <c r="A78" s="8" t="s">
        <v>129</v>
      </c>
      <c r="B78" s="37" t="s">
        <v>75</v>
      </c>
      <c r="C78" s="9"/>
      <c r="D78" s="38">
        <v>5680284</v>
      </c>
      <c r="E78" s="10" t="s">
        <v>144</v>
      </c>
      <c r="F78" s="39" t="s">
        <v>149</v>
      </c>
      <c r="G78" s="12">
        <f t="shared" si="2"/>
        <v>5680284</v>
      </c>
      <c r="H78" s="13"/>
    </row>
    <row r="79" spans="1:8" s="6" customFormat="1" ht="13.5">
      <c r="A79" s="8" t="s">
        <v>129</v>
      </c>
      <c r="B79" s="37" t="s">
        <v>48</v>
      </c>
      <c r="C79" s="9"/>
      <c r="D79" s="38">
        <v>29893653.9</v>
      </c>
      <c r="E79" s="10" t="s">
        <v>144</v>
      </c>
      <c r="F79" s="39" t="s">
        <v>150</v>
      </c>
      <c r="G79" s="12">
        <f t="shared" si="2"/>
        <v>29893653.9</v>
      </c>
      <c r="H79" s="13"/>
    </row>
    <row r="80" spans="1:8" s="6" customFormat="1" ht="13.5">
      <c r="A80" s="8" t="s">
        <v>129</v>
      </c>
      <c r="B80" s="37" t="s">
        <v>44</v>
      </c>
      <c r="C80" s="9"/>
      <c r="D80" s="38">
        <v>1926836</v>
      </c>
      <c r="E80" s="10" t="s">
        <v>144</v>
      </c>
      <c r="F80" s="39" t="s">
        <v>151</v>
      </c>
      <c r="G80" s="12">
        <f t="shared" si="2"/>
        <v>1926836</v>
      </c>
      <c r="H80" s="13"/>
    </row>
    <row r="81" spans="1:8" s="6" customFormat="1" ht="13.5">
      <c r="A81" s="8" t="s">
        <v>129</v>
      </c>
      <c r="B81" s="37" t="s">
        <v>132</v>
      </c>
      <c r="C81" s="9"/>
      <c r="D81" s="38">
        <v>2134384</v>
      </c>
      <c r="E81" s="10" t="s">
        <v>144</v>
      </c>
      <c r="F81" s="39" t="s">
        <v>152</v>
      </c>
      <c r="G81" s="12">
        <f t="shared" si="2"/>
        <v>2134384</v>
      </c>
      <c r="H81" s="13"/>
    </row>
    <row r="82" spans="1:8" s="6" customFormat="1" ht="13.5">
      <c r="A82" s="8" t="s">
        <v>129</v>
      </c>
      <c r="B82" s="37" t="s">
        <v>133</v>
      </c>
      <c r="C82" s="9"/>
      <c r="D82" s="38">
        <v>747648</v>
      </c>
      <c r="E82" s="10" t="s">
        <v>144</v>
      </c>
      <c r="F82" s="39" t="s">
        <v>153</v>
      </c>
      <c r="G82" s="12">
        <f t="shared" si="2"/>
        <v>747648</v>
      </c>
      <c r="H82" s="13"/>
    </row>
    <row r="83" spans="1:8" s="6" customFormat="1" ht="13.5">
      <c r="A83" s="8" t="s">
        <v>129</v>
      </c>
      <c r="B83" s="37" t="s">
        <v>66</v>
      </c>
      <c r="C83" s="9"/>
      <c r="D83" s="38">
        <v>15224352.9</v>
      </c>
      <c r="E83" s="10" t="s">
        <v>144</v>
      </c>
      <c r="F83" s="39" t="s">
        <v>154</v>
      </c>
      <c r="G83" s="12">
        <f aca="true" t="shared" si="3" ref="G83:G104">SUM(D83)</f>
        <v>15224352.9</v>
      </c>
      <c r="H83" s="13"/>
    </row>
    <row r="84" spans="1:8" s="6" customFormat="1" ht="13.5">
      <c r="A84" s="8" t="s">
        <v>129</v>
      </c>
      <c r="B84" s="37" t="s">
        <v>134</v>
      </c>
      <c r="C84" s="9"/>
      <c r="D84" s="38">
        <v>2799972</v>
      </c>
      <c r="E84" s="10" t="s">
        <v>144</v>
      </c>
      <c r="F84" s="39" t="s">
        <v>155</v>
      </c>
      <c r="G84" s="12">
        <f t="shared" si="3"/>
        <v>2799972</v>
      </c>
      <c r="H84" s="13"/>
    </row>
    <row r="85" spans="1:8" s="6" customFormat="1" ht="13.5">
      <c r="A85" s="8" t="s">
        <v>129</v>
      </c>
      <c r="B85" s="37" t="s">
        <v>69</v>
      </c>
      <c r="C85" s="9"/>
      <c r="D85" s="38">
        <v>4595000</v>
      </c>
      <c r="E85" s="10" t="s">
        <v>144</v>
      </c>
      <c r="F85" s="39" t="s">
        <v>156</v>
      </c>
      <c r="G85" s="12">
        <f t="shared" si="3"/>
        <v>4595000</v>
      </c>
      <c r="H85" s="13"/>
    </row>
    <row r="86" spans="1:8" s="6" customFormat="1" ht="13.5">
      <c r="A86" s="8" t="s">
        <v>129</v>
      </c>
      <c r="B86" s="37" t="s">
        <v>54</v>
      </c>
      <c r="C86" s="9"/>
      <c r="D86" s="38">
        <v>382170.73</v>
      </c>
      <c r="E86" s="10" t="s">
        <v>144</v>
      </c>
      <c r="F86" s="39" t="s">
        <v>157</v>
      </c>
      <c r="G86" s="12">
        <f t="shared" si="3"/>
        <v>382170.73</v>
      </c>
      <c r="H86" s="13"/>
    </row>
    <row r="87" spans="1:8" s="6" customFormat="1" ht="13.5">
      <c r="A87" s="8" t="s">
        <v>129</v>
      </c>
      <c r="B87" s="37" t="s">
        <v>131</v>
      </c>
      <c r="C87" s="9"/>
      <c r="D87" s="38">
        <v>1518320.75</v>
      </c>
      <c r="E87" s="10" t="s">
        <v>144</v>
      </c>
      <c r="F87" s="39" t="s">
        <v>158</v>
      </c>
      <c r="G87" s="12">
        <f t="shared" si="3"/>
        <v>1518320.75</v>
      </c>
      <c r="H87" s="13"/>
    </row>
    <row r="88" spans="1:8" s="6" customFormat="1" ht="13.5">
      <c r="A88" s="8" t="s">
        <v>129</v>
      </c>
      <c r="B88" s="37" t="s">
        <v>47</v>
      </c>
      <c r="C88" s="9"/>
      <c r="D88" s="38">
        <v>48278603.47</v>
      </c>
      <c r="E88" s="10" t="s">
        <v>144</v>
      </c>
      <c r="F88" s="39" t="s">
        <v>159</v>
      </c>
      <c r="G88" s="12">
        <f t="shared" si="3"/>
        <v>48278603.47</v>
      </c>
      <c r="H88" s="13"/>
    </row>
    <row r="89" spans="1:8" s="6" customFormat="1" ht="13.5">
      <c r="A89" s="8" t="s">
        <v>129</v>
      </c>
      <c r="B89" s="37" t="s">
        <v>135</v>
      </c>
      <c r="C89" s="9"/>
      <c r="D89" s="38">
        <v>17890222.41</v>
      </c>
      <c r="E89" s="10" t="s">
        <v>144</v>
      </c>
      <c r="F89" s="39" t="s">
        <v>160</v>
      </c>
      <c r="G89" s="12">
        <f t="shared" si="3"/>
        <v>17890222.41</v>
      </c>
      <c r="H89" s="13"/>
    </row>
    <row r="90" spans="1:8" s="6" customFormat="1" ht="13.5">
      <c r="A90" s="8" t="s">
        <v>129</v>
      </c>
      <c r="B90" s="37" t="s">
        <v>136</v>
      </c>
      <c r="C90" s="9"/>
      <c r="D90" s="38">
        <v>12233093.04</v>
      </c>
      <c r="E90" s="10" t="s">
        <v>144</v>
      </c>
      <c r="F90" s="39" t="s">
        <v>161</v>
      </c>
      <c r="G90" s="12">
        <f t="shared" si="3"/>
        <v>12233093.04</v>
      </c>
      <c r="H90" s="13"/>
    </row>
    <row r="91" spans="1:8" s="6" customFormat="1" ht="13.5">
      <c r="A91" s="8" t="s">
        <v>129</v>
      </c>
      <c r="B91" s="37" t="s">
        <v>137</v>
      </c>
      <c r="C91" s="9"/>
      <c r="D91" s="38">
        <v>217474.65</v>
      </c>
      <c r="E91" s="10" t="s">
        <v>144</v>
      </c>
      <c r="F91" s="39" t="s">
        <v>162</v>
      </c>
      <c r="G91" s="12">
        <f t="shared" si="3"/>
        <v>217474.65</v>
      </c>
      <c r="H91" s="13"/>
    </row>
    <row r="92" spans="1:8" s="6" customFormat="1" ht="13.5">
      <c r="A92" s="8" t="s">
        <v>129</v>
      </c>
      <c r="B92" s="37" t="s">
        <v>138</v>
      </c>
      <c r="C92" s="9"/>
      <c r="D92" s="38">
        <v>27296841.6</v>
      </c>
      <c r="E92" s="10" t="s">
        <v>144</v>
      </c>
      <c r="F92" s="39" t="s">
        <v>163</v>
      </c>
      <c r="G92" s="12">
        <f t="shared" si="3"/>
        <v>27296841.6</v>
      </c>
      <c r="H92" s="13"/>
    </row>
    <row r="93" spans="1:8" s="6" customFormat="1" ht="13.5">
      <c r="A93" s="8" t="s">
        <v>129</v>
      </c>
      <c r="B93" s="37" t="s">
        <v>47</v>
      </c>
      <c r="C93" s="9"/>
      <c r="D93" s="38">
        <v>5198400</v>
      </c>
      <c r="E93" s="10" t="s">
        <v>144</v>
      </c>
      <c r="F93" s="39" t="s">
        <v>164</v>
      </c>
      <c r="G93" s="12">
        <f t="shared" si="3"/>
        <v>5198400</v>
      </c>
      <c r="H93" s="13"/>
    </row>
    <row r="94" spans="1:8" s="6" customFormat="1" ht="13.5">
      <c r="A94" s="8" t="s">
        <v>129</v>
      </c>
      <c r="B94" s="37" t="s">
        <v>48</v>
      </c>
      <c r="C94" s="9"/>
      <c r="D94" s="38">
        <v>5368800</v>
      </c>
      <c r="E94" s="10" t="s">
        <v>144</v>
      </c>
      <c r="F94" s="39" t="s">
        <v>165</v>
      </c>
      <c r="G94" s="12">
        <f t="shared" si="3"/>
        <v>5368800</v>
      </c>
      <c r="H94" s="13"/>
    </row>
    <row r="95" spans="1:8" s="6" customFormat="1" ht="13.5">
      <c r="A95" s="8" t="s">
        <v>129</v>
      </c>
      <c r="B95" s="37" t="s">
        <v>46</v>
      </c>
      <c r="C95" s="9"/>
      <c r="D95" s="38">
        <v>6317437.5</v>
      </c>
      <c r="E95" s="10" t="s">
        <v>144</v>
      </c>
      <c r="F95" s="39" t="s">
        <v>166</v>
      </c>
      <c r="G95" s="12">
        <f t="shared" si="3"/>
        <v>6317437.5</v>
      </c>
      <c r="H95" s="13"/>
    </row>
    <row r="96" spans="1:8" s="6" customFormat="1" ht="13.5">
      <c r="A96" s="8" t="s">
        <v>129</v>
      </c>
      <c r="B96" s="37" t="s">
        <v>140</v>
      </c>
      <c r="C96" s="9"/>
      <c r="D96" s="38">
        <v>687892.8</v>
      </c>
      <c r="E96" s="10" t="s">
        <v>144</v>
      </c>
      <c r="F96" s="39" t="s">
        <v>167</v>
      </c>
      <c r="G96" s="12">
        <f t="shared" si="3"/>
        <v>687892.8</v>
      </c>
      <c r="H96" s="13"/>
    </row>
    <row r="97" spans="1:8" s="6" customFormat="1" ht="13.5">
      <c r="A97" s="8" t="s">
        <v>129</v>
      </c>
      <c r="B97" s="37" t="s">
        <v>66</v>
      </c>
      <c r="C97" s="9"/>
      <c r="D97" s="38">
        <v>1146440.71</v>
      </c>
      <c r="E97" s="10" t="s">
        <v>144</v>
      </c>
      <c r="F97" s="39" t="s">
        <v>168</v>
      </c>
      <c r="G97" s="12">
        <f t="shared" si="3"/>
        <v>1146440.71</v>
      </c>
      <c r="H97" s="13"/>
    </row>
    <row r="98" spans="1:8" s="6" customFormat="1" ht="13.5">
      <c r="A98" s="8" t="s">
        <v>129</v>
      </c>
      <c r="B98" s="37" t="s">
        <v>77</v>
      </c>
      <c r="C98" s="9"/>
      <c r="D98" s="38">
        <v>2500000</v>
      </c>
      <c r="E98" s="10" t="s">
        <v>144</v>
      </c>
      <c r="F98" s="39" t="s">
        <v>169</v>
      </c>
      <c r="G98" s="12">
        <f t="shared" si="3"/>
        <v>2500000</v>
      </c>
      <c r="H98" s="13"/>
    </row>
    <row r="99" spans="1:8" s="6" customFormat="1" ht="13.5">
      <c r="A99" s="8" t="s">
        <v>129</v>
      </c>
      <c r="B99" s="37" t="s">
        <v>141</v>
      </c>
      <c r="C99" s="9"/>
      <c r="D99" s="38">
        <v>8983373.3</v>
      </c>
      <c r="E99" s="10" t="s">
        <v>144</v>
      </c>
      <c r="F99" s="39" t="s">
        <v>170</v>
      </c>
      <c r="G99" s="12">
        <f t="shared" si="3"/>
        <v>8983373.3</v>
      </c>
      <c r="H99" s="13"/>
    </row>
    <row r="100" spans="1:8" s="6" customFormat="1" ht="13.5">
      <c r="A100" s="8" t="s">
        <v>129</v>
      </c>
      <c r="B100" s="37" t="s">
        <v>74</v>
      </c>
      <c r="C100" s="9"/>
      <c r="D100" s="38">
        <v>226499.77</v>
      </c>
      <c r="E100" s="10" t="s">
        <v>144</v>
      </c>
      <c r="F100" s="39" t="s">
        <v>171</v>
      </c>
      <c r="G100" s="12">
        <f t="shared" si="3"/>
        <v>226499.77</v>
      </c>
      <c r="H100" s="13"/>
    </row>
    <row r="101" spans="1:8" s="6" customFormat="1" ht="13.5">
      <c r="A101" s="8" t="s">
        <v>129</v>
      </c>
      <c r="B101" s="37" t="s">
        <v>142</v>
      </c>
      <c r="C101" s="9"/>
      <c r="D101" s="38">
        <v>6790900</v>
      </c>
      <c r="E101" s="10" t="s">
        <v>144</v>
      </c>
      <c r="F101" s="39" t="s">
        <v>172</v>
      </c>
      <c r="G101" s="12">
        <f t="shared" si="3"/>
        <v>6790900</v>
      </c>
      <c r="H101" s="13"/>
    </row>
    <row r="102" spans="1:8" s="6" customFormat="1" ht="13.5">
      <c r="A102" s="8" t="s">
        <v>129</v>
      </c>
      <c r="B102" s="37" t="s">
        <v>51</v>
      </c>
      <c r="C102" s="9"/>
      <c r="D102" s="38">
        <v>732308</v>
      </c>
      <c r="E102" s="10" t="s">
        <v>144</v>
      </c>
      <c r="F102" s="39" t="s">
        <v>173</v>
      </c>
      <c r="G102" s="12">
        <f t="shared" si="3"/>
        <v>732308</v>
      </c>
      <c r="H102" s="13"/>
    </row>
    <row r="103" spans="1:8" s="6" customFormat="1" ht="13.5">
      <c r="A103" s="8" t="s">
        <v>129</v>
      </c>
      <c r="B103" s="37" t="s">
        <v>143</v>
      </c>
      <c r="C103" s="9"/>
      <c r="D103" s="38">
        <v>9484008.1</v>
      </c>
      <c r="E103" s="10" t="s">
        <v>144</v>
      </c>
      <c r="F103" s="39" t="s">
        <v>174</v>
      </c>
      <c r="G103" s="12">
        <f t="shared" si="3"/>
        <v>9484008.1</v>
      </c>
      <c r="H103" s="13"/>
    </row>
    <row r="104" spans="1:8" s="6" customFormat="1" ht="13.5">
      <c r="A104" s="8" t="s">
        <v>129</v>
      </c>
      <c r="B104" s="37" t="s">
        <v>139</v>
      </c>
      <c r="C104" s="9"/>
      <c r="D104" s="38">
        <v>644243.22</v>
      </c>
      <c r="E104" s="10" t="s">
        <v>144</v>
      </c>
      <c r="F104" s="39" t="s">
        <v>175</v>
      </c>
      <c r="G104" s="12">
        <f t="shared" si="3"/>
        <v>644243.22</v>
      </c>
      <c r="H104" s="13"/>
    </row>
    <row r="105" spans="1:8" s="6" customFormat="1" ht="12.75">
      <c r="A105" s="8"/>
      <c r="B105" s="18"/>
      <c r="C105" s="9"/>
      <c r="D105" s="15"/>
      <c r="E105" s="10"/>
      <c r="F105" s="11"/>
      <c r="G105" s="12"/>
      <c r="H105" s="13"/>
    </row>
    <row r="106" spans="1:8" s="6" customFormat="1" ht="12.75">
      <c r="A106" s="8"/>
      <c r="B106" s="18"/>
      <c r="C106" s="9"/>
      <c r="D106" s="15"/>
      <c r="E106" s="10"/>
      <c r="F106" s="11"/>
      <c r="G106" s="12"/>
      <c r="H106" s="13"/>
    </row>
    <row r="107" spans="1:8" s="6" customFormat="1" ht="12.75">
      <c r="A107" s="8"/>
      <c r="B107" s="18"/>
      <c r="C107" s="9"/>
      <c r="D107" s="15"/>
      <c r="E107" s="10"/>
      <c r="F107" s="11"/>
      <c r="G107" s="12"/>
      <c r="H107" s="13"/>
    </row>
    <row r="108" spans="1:8" s="6" customFormat="1" ht="12.75">
      <c r="A108" s="8"/>
      <c r="B108" s="18"/>
      <c r="C108" s="9"/>
      <c r="D108" s="15"/>
      <c r="E108" s="10"/>
      <c r="F108" s="11"/>
      <c r="G108" s="12"/>
      <c r="H108" s="13"/>
    </row>
    <row r="109" spans="1:8" s="6" customFormat="1" ht="12.75">
      <c r="A109" s="8"/>
      <c r="B109" s="18"/>
      <c r="C109" s="9"/>
      <c r="D109" s="15"/>
      <c r="E109" s="10"/>
      <c r="F109" s="11"/>
      <c r="G109" s="12"/>
      <c r="H109" s="13"/>
    </row>
    <row r="110" spans="1:8" s="6" customFormat="1" ht="12.75">
      <c r="A110" s="8"/>
      <c r="B110" s="18"/>
      <c r="C110" s="9"/>
      <c r="D110" s="15"/>
      <c r="E110" s="10"/>
      <c r="F110" s="11"/>
      <c r="G110" s="12"/>
      <c r="H110" s="13"/>
    </row>
    <row r="111" spans="1:8" s="6" customFormat="1" ht="12.75">
      <c r="A111" s="8"/>
      <c r="B111" s="18"/>
      <c r="C111" s="9"/>
      <c r="D111" s="15"/>
      <c r="E111" s="10"/>
      <c r="F111" s="11"/>
      <c r="G111" s="12"/>
      <c r="H111" s="13"/>
    </row>
    <row r="112" spans="1:8" s="6" customFormat="1" ht="12.75">
      <c r="A112" s="8"/>
      <c r="B112" s="18"/>
      <c r="C112" s="9"/>
      <c r="D112" s="15"/>
      <c r="E112" s="10"/>
      <c r="F112" s="11"/>
      <c r="G112" s="12"/>
      <c r="H112" s="13"/>
    </row>
    <row r="113" spans="1:8" s="6" customFormat="1" ht="12.75">
      <c r="A113" s="8"/>
      <c r="B113" s="18"/>
      <c r="C113" s="9"/>
      <c r="D113" s="15"/>
      <c r="E113" s="10"/>
      <c r="F113" s="11"/>
      <c r="G113" s="12"/>
      <c r="H113" s="13"/>
    </row>
    <row r="114" spans="1:8" s="6" customFormat="1" ht="12.75">
      <c r="A114" s="8"/>
      <c r="B114" s="18"/>
      <c r="C114" s="9"/>
      <c r="D114" s="15"/>
      <c r="E114" s="10"/>
      <c r="F114" s="11"/>
      <c r="G114" s="12"/>
      <c r="H114" s="13"/>
    </row>
    <row r="115" spans="1:8" s="6" customFormat="1" ht="12.75">
      <c r="A115" s="8"/>
      <c r="B115" s="18"/>
      <c r="C115" s="9"/>
      <c r="D115" s="15"/>
      <c r="E115" s="10"/>
      <c r="F115" s="11"/>
      <c r="G115" s="12"/>
      <c r="H115" s="13"/>
    </row>
    <row r="116" spans="1:8" s="6" customFormat="1" ht="12.75">
      <c r="A116" s="8"/>
      <c r="B116" s="18"/>
      <c r="C116" s="9"/>
      <c r="D116" s="15"/>
      <c r="E116" s="10"/>
      <c r="F116" s="11"/>
      <c r="G116" s="12"/>
      <c r="H116" s="13"/>
    </row>
    <row r="117" spans="1:8" s="6" customFormat="1" ht="12.75">
      <c r="A117" s="8"/>
      <c r="B117" s="18"/>
      <c r="C117" s="9"/>
      <c r="D117" s="15"/>
      <c r="E117" s="10"/>
      <c r="F117" s="11"/>
      <c r="G117" s="12"/>
      <c r="H117" s="13"/>
    </row>
    <row r="118" spans="1:8" s="6" customFormat="1" ht="12.75">
      <c r="A118" s="8"/>
      <c r="B118" s="18"/>
      <c r="C118" s="9"/>
      <c r="D118" s="15"/>
      <c r="E118" s="10"/>
      <c r="F118" s="11"/>
      <c r="G118" s="12"/>
      <c r="H118" s="13"/>
    </row>
    <row r="119" spans="1:8" s="6" customFormat="1" ht="12.75">
      <c r="A119" s="8"/>
      <c r="B119" s="18"/>
      <c r="C119" s="9"/>
      <c r="D119" s="15"/>
      <c r="E119" s="10"/>
      <c r="F119" s="11"/>
      <c r="G119" s="12"/>
      <c r="H119" s="13"/>
    </row>
    <row r="120" spans="1:8" s="6" customFormat="1" ht="12.75">
      <c r="A120" s="8"/>
      <c r="B120" s="18"/>
      <c r="C120" s="9"/>
      <c r="D120" s="15"/>
      <c r="E120" s="10"/>
      <c r="F120" s="11"/>
      <c r="G120" s="12"/>
      <c r="H120" s="13"/>
    </row>
    <row r="121" spans="1:8" s="6" customFormat="1" ht="12.75">
      <c r="A121" s="8"/>
      <c r="B121" s="18"/>
      <c r="C121" s="9"/>
      <c r="D121" s="15"/>
      <c r="E121" s="10"/>
      <c r="F121" s="11"/>
      <c r="G121" s="12"/>
      <c r="H121" s="13"/>
    </row>
    <row r="122" spans="1:8" s="6" customFormat="1" ht="12.75">
      <c r="A122" s="8"/>
      <c r="B122" s="18"/>
      <c r="C122" s="9"/>
      <c r="D122" s="15"/>
      <c r="E122" s="10"/>
      <c r="F122" s="11"/>
      <c r="G122" s="12"/>
      <c r="H122" s="13"/>
    </row>
    <row r="123" spans="1:8" s="6" customFormat="1" ht="12.75">
      <c r="A123" s="8"/>
      <c r="B123" s="18"/>
      <c r="C123" s="9"/>
      <c r="D123" s="15"/>
      <c r="E123" s="10"/>
      <c r="F123" s="11"/>
      <c r="G123" s="12"/>
      <c r="H123" s="13"/>
    </row>
    <row r="124" spans="1:8" s="6" customFormat="1" ht="12.75">
      <c r="A124" s="8"/>
      <c r="B124" s="18"/>
      <c r="C124" s="9"/>
      <c r="D124" s="15"/>
      <c r="E124" s="10"/>
      <c r="F124" s="11"/>
      <c r="G124" s="12"/>
      <c r="H124" s="13"/>
    </row>
    <row r="125" spans="1:8" s="6" customFormat="1" ht="12.75">
      <c r="A125" s="8"/>
      <c r="B125" s="18"/>
      <c r="C125" s="9"/>
      <c r="D125" s="15"/>
      <c r="E125" s="10"/>
      <c r="F125" s="11"/>
      <c r="G125" s="12"/>
      <c r="H125" s="13"/>
    </row>
    <row r="126" spans="1:8" s="6" customFormat="1" ht="12.75">
      <c r="A126" s="8"/>
      <c r="B126" s="18"/>
      <c r="C126" s="9"/>
      <c r="D126" s="15"/>
      <c r="E126" s="10"/>
      <c r="F126" s="11"/>
      <c r="G126" s="12"/>
      <c r="H126" s="13"/>
    </row>
    <row r="127" spans="1:8" s="6" customFormat="1" ht="12.75">
      <c r="A127" s="8"/>
      <c r="B127" s="18"/>
      <c r="C127" s="9"/>
      <c r="D127" s="15"/>
      <c r="E127" s="10"/>
      <c r="F127" s="11"/>
      <c r="G127" s="12"/>
      <c r="H127" s="13"/>
    </row>
    <row r="128" spans="1:8" s="6" customFormat="1" ht="13.5" thickBot="1">
      <c r="A128" s="19"/>
      <c r="B128" s="20"/>
      <c r="C128" s="9"/>
      <c r="D128" s="22"/>
      <c r="E128" s="33"/>
      <c r="F128" s="23"/>
      <c r="G128" s="24"/>
      <c r="H128" s="25"/>
    </row>
    <row r="129" spans="2:8" s="5" customFormat="1" ht="15.75" thickBot="1">
      <c r="B129" s="35" t="s">
        <v>38</v>
      </c>
      <c r="C129" s="21"/>
      <c r="D129" s="35"/>
      <c r="E129" s="35"/>
      <c r="F129" s="35"/>
      <c r="G129" s="36"/>
      <c r="H129" s="34">
        <f>SUM(H14:H128)</f>
        <v>43121104.55</v>
      </c>
    </row>
    <row r="130" spans="3:8" s="6" customFormat="1" ht="15">
      <c r="C130" s="35"/>
      <c r="G130" s="7"/>
      <c r="H130" s="7"/>
    </row>
    <row r="131" spans="7:8" s="6" customFormat="1" ht="12.75">
      <c r="G131" s="7"/>
      <c r="H131" s="7"/>
    </row>
    <row r="132" spans="7:8" s="6" customFormat="1" ht="12.75">
      <c r="G132" s="7"/>
      <c r="H132" s="7"/>
    </row>
    <row r="133" spans="7:8" s="6" customFormat="1" ht="12.75">
      <c r="G133" s="7"/>
      <c r="H133" s="7"/>
    </row>
    <row r="134" spans="7:8" s="6" customFormat="1" ht="12.75">
      <c r="G134" s="7"/>
      <c r="H134" s="7"/>
    </row>
    <row r="135" spans="7:8" s="6" customFormat="1" ht="12.75">
      <c r="G135" s="7"/>
      <c r="H135" s="7"/>
    </row>
    <row r="136" spans="7:8" s="6" customFormat="1" ht="12.75">
      <c r="G136" s="7"/>
      <c r="H136" s="7"/>
    </row>
    <row r="137" spans="7:8" s="6" customFormat="1" ht="12.75">
      <c r="G137" s="7"/>
      <c r="H137" s="7"/>
    </row>
    <row r="138" spans="7:8" s="6" customFormat="1" ht="12.75">
      <c r="G138" s="7"/>
      <c r="H138" s="7"/>
    </row>
    <row r="139" spans="7:8" s="6" customFormat="1" ht="12.75">
      <c r="G139" s="7"/>
      <c r="H139" s="7"/>
    </row>
    <row r="140" spans="7:8" s="6" customFormat="1" ht="12.75">
      <c r="G140" s="7"/>
      <c r="H140" s="7"/>
    </row>
    <row r="141" spans="7:8" s="6" customFormat="1" ht="12.75">
      <c r="G141" s="7"/>
      <c r="H141" s="7"/>
    </row>
    <row r="142" spans="7:8" s="6" customFormat="1" ht="12.75">
      <c r="G142" s="7"/>
      <c r="H142" s="7"/>
    </row>
    <row r="143" spans="7:8" s="6" customFormat="1" ht="12.75">
      <c r="G143" s="7"/>
      <c r="H143" s="7"/>
    </row>
    <row r="144" spans="7:8" s="6" customFormat="1" ht="12.75">
      <c r="G144" s="7"/>
      <c r="H144" s="7"/>
    </row>
    <row r="145" spans="7:8" s="6" customFormat="1" ht="12.75">
      <c r="G145" s="7"/>
      <c r="H145" s="7"/>
    </row>
    <row r="146" spans="7:8" s="6" customFormat="1" ht="12.75">
      <c r="G146" s="7"/>
      <c r="H146" s="7"/>
    </row>
    <row r="147" spans="7:8" s="6" customFormat="1" ht="12.75">
      <c r="G147" s="7"/>
      <c r="H147" s="7"/>
    </row>
    <row r="148" spans="7:8" s="6" customFormat="1" ht="12.75">
      <c r="G148" s="7"/>
      <c r="H148" s="7"/>
    </row>
    <row r="149" spans="7:8" s="6" customFormat="1" ht="12.75">
      <c r="G149" s="7"/>
      <c r="H149" s="7"/>
    </row>
    <row r="150" spans="7:8" s="6" customFormat="1" ht="12.75">
      <c r="G150" s="7"/>
      <c r="H150" s="7"/>
    </row>
    <row r="151" spans="7:8" s="6" customFormat="1" ht="12.75">
      <c r="G151" s="7"/>
      <c r="H151" s="7"/>
    </row>
    <row r="152" spans="7:8" s="6" customFormat="1" ht="12.75">
      <c r="G152" s="7"/>
      <c r="H152" s="7"/>
    </row>
    <row r="153" spans="7:8" s="6" customFormat="1" ht="12.75">
      <c r="G153" s="7"/>
      <c r="H153" s="7"/>
    </row>
    <row r="154" spans="7:8" s="6" customFormat="1" ht="12.75">
      <c r="G154" s="7"/>
      <c r="H154" s="7"/>
    </row>
    <row r="155" spans="7:8" s="6" customFormat="1" ht="12.75">
      <c r="G155" s="7"/>
      <c r="H155" s="7"/>
    </row>
    <row r="156" spans="7:8" s="6" customFormat="1" ht="12.75">
      <c r="G156" s="7"/>
      <c r="H156" s="7"/>
    </row>
    <row r="157" spans="7:8" s="6" customFormat="1" ht="12.75">
      <c r="G157" s="7"/>
      <c r="H157" s="7"/>
    </row>
    <row r="158" spans="7:8" s="6" customFormat="1" ht="12.75">
      <c r="G158" s="7"/>
      <c r="H158" s="7"/>
    </row>
    <row r="159" spans="7:8" s="6" customFormat="1" ht="12.75">
      <c r="G159" s="7"/>
      <c r="H159" s="7"/>
    </row>
    <row r="160" spans="7:8" s="6" customFormat="1" ht="12.75">
      <c r="G160" s="7"/>
      <c r="H160" s="7"/>
    </row>
    <row r="161" spans="7:8" s="6" customFormat="1" ht="12.75">
      <c r="G161" s="7"/>
      <c r="H161" s="7"/>
    </row>
    <row r="162" spans="7:8" s="6" customFormat="1" ht="12.75">
      <c r="G162" s="7"/>
      <c r="H162" s="7"/>
    </row>
    <row r="163" spans="7:8" s="6" customFormat="1" ht="12.75">
      <c r="G163" s="7"/>
      <c r="H163" s="7"/>
    </row>
    <row r="164" spans="7:8" s="6" customFormat="1" ht="12.75">
      <c r="G164" s="7"/>
      <c r="H164" s="7"/>
    </row>
    <row r="165" spans="7:8" s="6" customFormat="1" ht="12.75">
      <c r="G165" s="7"/>
      <c r="H165" s="7"/>
    </row>
    <row r="166" spans="7:8" s="6" customFormat="1" ht="12.75">
      <c r="G166" s="7"/>
      <c r="H166" s="7"/>
    </row>
    <row r="167" spans="7:8" s="6" customFormat="1" ht="12.75">
      <c r="G167" s="7"/>
      <c r="H167" s="7"/>
    </row>
    <row r="168" spans="7:8" s="6" customFormat="1" ht="12.75">
      <c r="G168" s="7"/>
      <c r="H168" s="7"/>
    </row>
    <row r="169" spans="7:8" s="6" customFormat="1" ht="12.75">
      <c r="G169" s="7"/>
      <c r="H169" s="7"/>
    </row>
    <row r="170" spans="7:8" s="6" customFormat="1" ht="12.75">
      <c r="G170" s="7"/>
      <c r="H170" s="7"/>
    </row>
    <row r="171" spans="7:8" s="6" customFormat="1" ht="12.75">
      <c r="G171" s="7"/>
      <c r="H171" s="7"/>
    </row>
    <row r="172" spans="7:8" s="6" customFormat="1" ht="12.75">
      <c r="G172" s="7"/>
      <c r="H172" s="7"/>
    </row>
    <row r="173" spans="7:8" s="6" customFormat="1" ht="12.75">
      <c r="G173" s="7"/>
      <c r="H173" s="7"/>
    </row>
    <row r="174" spans="7:8" s="6" customFormat="1" ht="12.75">
      <c r="G174" s="7"/>
      <c r="H174" s="7"/>
    </row>
    <row r="175" spans="7:8" s="6" customFormat="1" ht="12.75">
      <c r="G175" s="7"/>
      <c r="H175" s="7"/>
    </row>
    <row r="176" spans="7:8" s="6" customFormat="1" ht="12.75">
      <c r="G176" s="7"/>
      <c r="H176" s="7"/>
    </row>
    <row r="177" spans="7:8" s="6" customFormat="1" ht="12.75">
      <c r="G177" s="7"/>
      <c r="H177" s="7"/>
    </row>
    <row r="178" spans="7:8" s="6" customFormat="1" ht="12.75">
      <c r="G178" s="7"/>
      <c r="H178" s="7"/>
    </row>
    <row r="179" spans="7:8" s="6" customFormat="1" ht="12.75">
      <c r="G179" s="7"/>
      <c r="H179" s="7"/>
    </row>
    <row r="180" spans="7:8" s="6" customFormat="1" ht="12.75">
      <c r="G180" s="7"/>
      <c r="H180" s="7"/>
    </row>
    <row r="181" spans="7:8" s="6" customFormat="1" ht="12.75">
      <c r="G181" s="7"/>
      <c r="H181" s="7"/>
    </row>
    <row r="182" spans="7:8" s="6" customFormat="1" ht="12.75">
      <c r="G182" s="7"/>
      <c r="H182" s="7"/>
    </row>
    <row r="183" spans="7:8" s="6" customFormat="1" ht="12.75">
      <c r="G183" s="7"/>
      <c r="H183" s="7"/>
    </row>
    <row r="184" spans="7:8" s="6" customFormat="1" ht="12.75">
      <c r="G184" s="7"/>
      <c r="H184" s="7"/>
    </row>
    <row r="185" spans="7:8" s="6" customFormat="1" ht="12.75">
      <c r="G185" s="7"/>
      <c r="H185" s="7"/>
    </row>
    <row r="186" spans="7:8" s="6" customFormat="1" ht="12.75">
      <c r="G186" s="7"/>
      <c r="H186" s="7"/>
    </row>
    <row r="187" spans="7:8" s="6" customFormat="1" ht="12.75">
      <c r="G187" s="7"/>
      <c r="H187" s="7"/>
    </row>
    <row r="188" spans="7:8" s="6" customFormat="1" ht="12.75">
      <c r="G188" s="7"/>
      <c r="H188" s="7"/>
    </row>
    <row r="189" spans="7:8" s="6" customFormat="1" ht="12.75">
      <c r="G189" s="7"/>
      <c r="H189" s="7"/>
    </row>
    <row r="190" spans="7:8" s="6" customFormat="1" ht="12.75">
      <c r="G190" s="7"/>
      <c r="H190" s="7"/>
    </row>
    <row r="191" spans="7:8" s="6" customFormat="1" ht="12.75">
      <c r="G191" s="7"/>
      <c r="H191" s="7"/>
    </row>
    <row r="192" spans="7:8" s="6" customFormat="1" ht="12.75">
      <c r="G192" s="7"/>
      <c r="H192" s="7"/>
    </row>
    <row r="193" spans="7:8" s="6" customFormat="1" ht="12.75">
      <c r="G193" s="7"/>
      <c r="H193" s="7"/>
    </row>
    <row r="194" spans="7:8" s="6" customFormat="1" ht="12.75">
      <c r="G194" s="7"/>
      <c r="H194" s="7"/>
    </row>
    <row r="195" spans="7:8" s="6" customFormat="1" ht="12.75">
      <c r="G195" s="7"/>
      <c r="H195" s="7"/>
    </row>
    <row r="196" spans="7:8" s="6" customFormat="1" ht="12.75">
      <c r="G196" s="7"/>
      <c r="H196" s="7"/>
    </row>
    <row r="197" spans="7:8" s="6" customFormat="1" ht="12.75">
      <c r="G197" s="7"/>
      <c r="H197" s="7"/>
    </row>
    <row r="198" spans="7:8" s="6" customFormat="1" ht="12.75">
      <c r="G198" s="7"/>
      <c r="H198" s="7"/>
    </row>
    <row r="199" spans="7:8" s="6" customFormat="1" ht="12.75">
      <c r="G199" s="7"/>
      <c r="H199" s="7"/>
    </row>
    <row r="200" spans="7:8" s="6" customFormat="1" ht="12.75">
      <c r="G200" s="7"/>
      <c r="H200" s="7"/>
    </row>
    <row r="201" spans="7:8" s="6" customFormat="1" ht="12.75">
      <c r="G201" s="7"/>
      <c r="H201" s="7"/>
    </row>
    <row r="202" spans="7:8" s="6" customFormat="1" ht="12.75">
      <c r="G202" s="7"/>
      <c r="H202" s="7"/>
    </row>
    <row r="203" spans="7:8" s="6" customFormat="1" ht="12.75">
      <c r="G203" s="7"/>
      <c r="H203" s="7"/>
    </row>
    <row r="204" spans="7:8" s="6" customFormat="1" ht="12.75">
      <c r="G204" s="7"/>
      <c r="H204" s="7"/>
    </row>
    <row r="205" spans="7:8" s="6" customFormat="1" ht="12.75">
      <c r="G205" s="7"/>
      <c r="H205" s="7"/>
    </row>
    <row r="206" spans="7:8" s="6" customFormat="1" ht="12.75">
      <c r="G206" s="7"/>
      <c r="H206" s="7"/>
    </row>
    <row r="207" spans="7:8" s="6" customFormat="1" ht="12.75">
      <c r="G207" s="7"/>
      <c r="H207" s="7"/>
    </row>
    <row r="208" spans="7:8" s="6" customFormat="1" ht="12.75">
      <c r="G208" s="7"/>
      <c r="H208" s="7"/>
    </row>
    <row r="209" spans="7:8" s="6" customFormat="1" ht="12.75">
      <c r="G209" s="7"/>
      <c r="H209" s="7"/>
    </row>
    <row r="210" spans="7:8" s="6" customFormat="1" ht="12.75">
      <c r="G210" s="7"/>
      <c r="H210" s="7"/>
    </row>
    <row r="211" spans="7:8" s="6" customFormat="1" ht="12.75">
      <c r="G211" s="7"/>
      <c r="H211" s="7"/>
    </row>
    <row r="212" spans="7:8" s="6" customFormat="1" ht="12.75">
      <c r="G212" s="7"/>
      <c r="H212" s="7"/>
    </row>
    <row r="213" spans="7:8" s="6" customFormat="1" ht="12.75">
      <c r="G213" s="7"/>
      <c r="H213" s="7"/>
    </row>
    <row r="214" spans="7:8" s="6" customFormat="1" ht="12.75">
      <c r="G214" s="7"/>
      <c r="H214" s="7"/>
    </row>
    <row r="215" spans="7:8" s="6" customFormat="1" ht="12.75">
      <c r="G215" s="7"/>
      <c r="H215" s="7"/>
    </row>
    <row r="216" spans="7:8" s="6" customFormat="1" ht="12.75">
      <c r="G216" s="7"/>
      <c r="H216" s="7"/>
    </row>
    <row r="217" spans="7:8" s="6" customFormat="1" ht="12.75">
      <c r="G217" s="7"/>
      <c r="H217" s="7"/>
    </row>
    <row r="218" spans="7:8" s="6" customFormat="1" ht="12.75">
      <c r="G218" s="7"/>
      <c r="H218" s="7"/>
    </row>
    <row r="219" spans="3:8" ht="12.75">
      <c r="C219" s="6"/>
      <c r="G219" s="3"/>
      <c r="H219" s="3"/>
    </row>
    <row r="220" spans="7:8" ht="12.75">
      <c r="G220" s="3"/>
      <c r="H220" s="3"/>
    </row>
    <row r="221" spans="7:8" ht="12.75">
      <c r="G221" s="3"/>
      <c r="H221" s="3"/>
    </row>
    <row r="222" spans="7:8" ht="12.75">
      <c r="G222" s="3"/>
      <c r="H222" s="3"/>
    </row>
    <row r="223" spans="7:8" ht="12.75">
      <c r="G223" s="3"/>
      <c r="H223" s="3"/>
    </row>
    <row r="224" spans="7:8" ht="12.75">
      <c r="G224" s="3"/>
      <c r="H224" s="3"/>
    </row>
    <row r="225" spans="7:8" ht="12.75">
      <c r="G225" s="3"/>
      <c r="H225" s="3"/>
    </row>
    <row r="226" spans="7:8" ht="12.75">
      <c r="G226" s="3"/>
      <c r="H226" s="3"/>
    </row>
    <row r="227" spans="7:8" ht="12.75">
      <c r="G227" s="3"/>
      <c r="H227" s="3"/>
    </row>
    <row r="228" spans="7:8" ht="12.75">
      <c r="G228" s="3"/>
      <c r="H228" s="3"/>
    </row>
  </sheetData>
  <sheetProtection/>
  <mergeCells count="8">
    <mergeCell ref="F11:F13"/>
    <mergeCell ref="G11:G13"/>
    <mergeCell ref="H11:H13"/>
    <mergeCell ref="A11:A13"/>
    <mergeCell ref="B11:B13"/>
    <mergeCell ref="C11:C13"/>
    <mergeCell ref="D11:D13"/>
    <mergeCell ref="E11:E13"/>
  </mergeCells>
  <printOptions/>
  <pageMargins left="0.7" right="0.7" top="0" bottom="0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nairoby</cp:lastModifiedBy>
  <cp:lastPrinted>2018-05-11T16:38:09Z</cp:lastPrinted>
  <dcterms:created xsi:type="dcterms:W3CDTF">2006-07-11T17:39:34Z</dcterms:created>
  <dcterms:modified xsi:type="dcterms:W3CDTF">2018-10-18T19:59:48Z</dcterms:modified>
  <cp:category/>
  <cp:version/>
  <cp:contentType/>
  <cp:contentStatus/>
</cp:coreProperties>
</file>